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630" yWindow="-195" windowWidth="17385" windowHeight="12240" activeTab="4"/>
  </bookViews>
  <sheets>
    <sheet name="ВЭС" sheetId="2" r:id="rId1"/>
    <sheet name="ЧЭС" sheetId="1" r:id="rId2"/>
    <sheet name="ВУЭС" sheetId="3" r:id="rId3"/>
    <sheet name="ТЭС" sheetId="5" r:id="rId4"/>
    <sheet name="КЭС" sheetId="4" r:id="rId5"/>
  </sheets>
  <definedNames>
    <definedName name="_xlnm._FilterDatabase" localSheetId="1" hidden="1">ЧЭС!#REF!</definedName>
  </definedNames>
  <calcPr calcId="145621"/>
</workbook>
</file>

<file path=xl/calcChain.xml><?xml version="1.0" encoding="utf-8"?>
<calcChain xmlns="http://schemas.openxmlformats.org/spreadsheetml/2006/main">
  <c r="H50" i="1" l="1"/>
  <c r="J49" i="1" s="1"/>
  <c r="H49" i="1"/>
  <c r="I49" i="1" s="1"/>
  <c r="H48" i="1"/>
  <c r="I48" i="1" s="1"/>
  <c r="J48" i="1" l="1"/>
  <c r="H42" i="4" l="1"/>
  <c r="J41" i="4" s="1"/>
  <c r="H41" i="4"/>
  <c r="H40" i="4"/>
  <c r="I40" i="4" s="1"/>
  <c r="J40" i="4" l="1"/>
  <c r="I41" i="4"/>
  <c r="H67" i="2" l="1"/>
  <c r="J66" i="2" s="1"/>
  <c r="H66" i="2"/>
  <c r="I66" i="2" s="1"/>
  <c r="H65" i="2"/>
  <c r="I65" i="2" s="1"/>
  <c r="J65" i="2" l="1"/>
  <c r="H18" i="2" l="1"/>
  <c r="I18" i="2" s="1"/>
  <c r="H17" i="2"/>
  <c r="I17" i="2" s="1"/>
  <c r="H19" i="2"/>
  <c r="J18" i="2" s="1"/>
  <c r="J17" i="2" l="1"/>
  <c r="H94" i="4" l="1"/>
  <c r="H93" i="4"/>
  <c r="H92" i="4"/>
  <c r="H91" i="4"/>
  <c r="H90" i="4"/>
  <c r="H89" i="4"/>
  <c r="J88" i="4"/>
  <c r="H88" i="4"/>
  <c r="H87" i="4"/>
  <c r="H86" i="4"/>
  <c r="H85" i="4"/>
  <c r="J84" i="4"/>
  <c r="H84" i="4"/>
  <c r="H83" i="4"/>
  <c r="H82" i="4"/>
  <c r="H81" i="4"/>
  <c r="J80" i="4"/>
  <c r="H80" i="4"/>
  <c r="H79" i="4"/>
  <c r="H78" i="4"/>
  <c r="H77" i="4"/>
  <c r="H76" i="4"/>
  <c r="H75" i="4"/>
  <c r="H74" i="4"/>
  <c r="J73" i="4" s="1"/>
  <c r="H73" i="4"/>
  <c r="H72" i="4"/>
  <c r="H71" i="4"/>
  <c r="H70" i="4"/>
  <c r="H69" i="4"/>
  <c r="H68" i="4"/>
  <c r="H67" i="4"/>
  <c r="J66" i="4"/>
  <c r="H66" i="4"/>
  <c r="H65" i="4"/>
  <c r="H64" i="4"/>
  <c r="J63" i="4"/>
  <c r="H63" i="4"/>
  <c r="H62" i="4"/>
  <c r="H61" i="4"/>
  <c r="J60" i="4"/>
  <c r="H60" i="4"/>
  <c r="H59" i="4"/>
  <c r="H58" i="4"/>
  <c r="J57" i="4" s="1"/>
  <c r="H57" i="4"/>
  <c r="H56" i="4"/>
  <c r="H55" i="4"/>
  <c r="J54" i="4" s="1"/>
  <c r="H54" i="4"/>
  <c r="H53" i="4"/>
  <c r="H52" i="4"/>
  <c r="H51" i="4"/>
  <c r="J50" i="4"/>
  <c r="H50" i="4"/>
  <c r="H49" i="4"/>
  <c r="J48" i="4" s="1"/>
  <c r="H48" i="4"/>
  <c r="H47" i="4"/>
  <c r="H46" i="4"/>
  <c r="J45" i="4" s="1"/>
  <c r="H45" i="4"/>
  <c r="H44" i="4"/>
  <c r="H43" i="4"/>
  <c r="H39" i="4"/>
  <c r="H38" i="4"/>
  <c r="H37" i="4"/>
  <c r="H36" i="4"/>
  <c r="J35" i="4" s="1"/>
  <c r="H35" i="4"/>
  <c r="H34" i="4"/>
  <c r="H33" i="4"/>
  <c r="J32" i="4" s="1"/>
  <c r="H32" i="4"/>
  <c r="H31" i="4"/>
  <c r="H30" i="4"/>
  <c r="H29" i="4"/>
  <c r="H28" i="4"/>
  <c r="H27" i="4"/>
  <c r="H26" i="4"/>
  <c r="J25" i="4" s="1"/>
  <c r="H25" i="4"/>
  <c r="H24" i="4"/>
  <c r="H23" i="4"/>
  <c r="J22" i="4" s="1"/>
  <c r="H22" i="4"/>
  <c r="H21" i="4"/>
  <c r="H20" i="4"/>
  <c r="J19" i="4" s="1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J6" i="4" s="1"/>
  <c r="H6" i="4"/>
  <c r="H5" i="4"/>
  <c r="H66" i="5"/>
  <c r="H65" i="5"/>
  <c r="J64" i="5"/>
  <c r="H64" i="5"/>
  <c r="H63" i="5"/>
  <c r="J62" i="5" s="1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J38" i="5" s="1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J21" i="5" s="1"/>
  <c r="H21" i="5"/>
  <c r="H20" i="5"/>
  <c r="H19" i="5"/>
  <c r="J18" i="5" s="1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103" i="3"/>
  <c r="H102" i="3"/>
  <c r="J101" i="3"/>
  <c r="H101" i="3"/>
  <c r="H100" i="3"/>
  <c r="H99" i="3"/>
  <c r="H98" i="3"/>
  <c r="H97" i="3"/>
  <c r="H96" i="3"/>
  <c r="H95" i="3"/>
  <c r="H94" i="3"/>
  <c r="J93" i="3" s="1"/>
  <c r="H93" i="3"/>
  <c r="H92" i="3"/>
  <c r="H91" i="3"/>
  <c r="H90" i="3"/>
  <c r="J89" i="3"/>
  <c r="H89" i="3"/>
  <c r="H88" i="3"/>
  <c r="J87" i="3" s="1"/>
  <c r="H87" i="3"/>
  <c r="H86" i="3"/>
  <c r="H85" i="3"/>
  <c r="H84" i="3"/>
  <c r="H83" i="3"/>
  <c r="H82" i="3"/>
  <c r="J81" i="3" s="1"/>
  <c r="H81" i="3"/>
  <c r="H80" i="3"/>
  <c r="H79" i="3"/>
  <c r="H78" i="3"/>
  <c r="H77" i="3"/>
  <c r="H76" i="3"/>
  <c r="J75" i="3" s="1"/>
  <c r="H75" i="3"/>
  <c r="H74" i="3"/>
  <c r="H73" i="3"/>
  <c r="H72" i="3"/>
  <c r="H71" i="3"/>
  <c r="H70" i="3"/>
  <c r="H69" i="3"/>
  <c r="H68" i="3"/>
  <c r="H67" i="3"/>
  <c r="H66" i="3"/>
  <c r="H65" i="3"/>
  <c r="H64" i="3"/>
  <c r="J63" i="3" s="1"/>
  <c r="H63" i="3"/>
  <c r="H62" i="3"/>
  <c r="H61" i="3"/>
  <c r="H60" i="3"/>
  <c r="J59" i="3" s="1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J40" i="3" s="1"/>
  <c r="H40" i="3"/>
  <c r="H39" i="3"/>
  <c r="H38" i="3"/>
  <c r="J37" i="3" s="1"/>
  <c r="H37" i="3"/>
  <c r="H36" i="3"/>
  <c r="H35" i="3"/>
  <c r="J34" i="3" s="1"/>
  <c r="H34" i="3"/>
  <c r="H33" i="3"/>
  <c r="H32" i="3"/>
  <c r="J31" i="3" s="1"/>
  <c r="H31" i="3"/>
  <c r="H30" i="3"/>
  <c r="H29" i="3"/>
  <c r="J28" i="3" s="1"/>
  <c r="H28" i="3"/>
  <c r="H27" i="3"/>
  <c r="H26" i="3"/>
  <c r="J25" i="3" s="1"/>
  <c r="H25" i="3"/>
  <c r="H24" i="3"/>
  <c r="H23" i="3"/>
  <c r="H22" i="3"/>
  <c r="J21" i="3" s="1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J8" i="3"/>
  <c r="H8" i="3"/>
  <c r="H7" i="3"/>
  <c r="J5" i="3" s="1"/>
  <c r="H6" i="3"/>
  <c r="H5" i="3"/>
  <c r="J78" i="4" l="1"/>
  <c r="J59" i="4"/>
  <c r="J91" i="4"/>
  <c r="J92" i="4"/>
  <c r="J47" i="4"/>
  <c r="I14" i="4"/>
  <c r="I9" i="4"/>
  <c r="I16" i="4"/>
  <c r="I17" i="4"/>
  <c r="I21" i="4"/>
  <c r="I22" i="4"/>
  <c r="I31" i="4"/>
  <c r="I32" i="4"/>
  <c r="I53" i="4"/>
  <c r="I70" i="4"/>
  <c r="I72" i="4"/>
  <c r="I73" i="4"/>
  <c r="I77" i="4"/>
  <c r="J85" i="4"/>
  <c r="J89" i="4"/>
  <c r="I94" i="4"/>
  <c r="I5" i="4"/>
  <c r="I6" i="4"/>
  <c r="I8" i="4"/>
  <c r="J9" i="4"/>
  <c r="J21" i="4"/>
  <c r="I30" i="4"/>
  <c r="J31" i="4"/>
  <c r="J53" i="4"/>
  <c r="I54" i="4"/>
  <c r="J65" i="4"/>
  <c r="I69" i="4"/>
  <c r="J70" i="4"/>
  <c r="J72" i="4"/>
  <c r="I76" i="4"/>
  <c r="J77" i="4"/>
  <c r="I78" i="4"/>
  <c r="I84" i="4"/>
  <c r="I85" i="4"/>
  <c r="I87" i="4"/>
  <c r="I88" i="4"/>
  <c r="I89" i="4"/>
  <c r="I91" i="4"/>
  <c r="I92" i="4"/>
  <c r="J40" i="5"/>
  <c r="J41" i="5"/>
  <c r="J7" i="5"/>
  <c r="J27" i="5"/>
  <c r="J28" i="5"/>
  <c r="J31" i="5"/>
  <c r="J59" i="5"/>
  <c r="J9" i="5"/>
  <c r="J10" i="5"/>
  <c r="J25" i="5"/>
  <c r="J33" i="5"/>
  <c r="J34" i="5"/>
  <c r="J47" i="5"/>
  <c r="J48" i="5"/>
  <c r="J51" i="5"/>
  <c r="J52" i="5"/>
  <c r="J55" i="5"/>
  <c r="J65" i="5"/>
  <c r="J6" i="5"/>
  <c r="I15" i="5"/>
  <c r="I17" i="5"/>
  <c r="I18" i="5"/>
  <c r="I20" i="5"/>
  <c r="I21" i="5"/>
  <c r="I34" i="5"/>
  <c r="I36" i="5"/>
  <c r="I37" i="5"/>
  <c r="I38" i="5"/>
  <c r="I40" i="5"/>
  <c r="J61" i="5"/>
  <c r="I14" i="5"/>
  <c r="J15" i="5"/>
  <c r="J17" i="5"/>
  <c r="J20" i="5"/>
  <c r="I33" i="5"/>
  <c r="J37" i="5"/>
  <c r="I41" i="5"/>
  <c r="I44" i="5"/>
  <c r="I45" i="5"/>
  <c r="J44" i="5"/>
  <c r="I57" i="5"/>
  <c r="I61" i="5"/>
  <c r="I62" i="5"/>
  <c r="J77" i="3"/>
  <c r="J65" i="3"/>
  <c r="J66" i="3"/>
  <c r="J71" i="3"/>
  <c r="J72" i="3"/>
  <c r="J50" i="3"/>
  <c r="J53" i="3"/>
  <c r="J56" i="3"/>
  <c r="J9" i="3"/>
  <c r="J43" i="3"/>
  <c r="J46" i="3"/>
  <c r="J68" i="3"/>
  <c r="J69" i="3"/>
  <c r="J78" i="3"/>
  <c r="J90" i="3"/>
  <c r="J96" i="3"/>
  <c r="J99" i="3"/>
  <c r="J102" i="3"/>
  <c r="I14" i="3"/>
  <c r="J15" i="3"/>
  <c r="I20" i="3"/>
  <c r="I21" i="3"/>
  <c r="J27" i="3"/>
  <c r="J30" i="3"/>
  <c r="J33" i="3"/>
  <c r="J39" i="3"/>
  <c r="J58" i="3"/>
  <c r="I61" i="3"/>
  <c r="I62" i="3"/>
  <c r="I63" i="3"/>
  <c r="J74" i="3"/>
  <c r="I78" i="3"/>
  <c r="J86" i="3"/>
  <c r="I90" i="3"/>
  <c r="I92" i="3"/>
  <c r="I93" i="3"/>
  <c r="I15" i="3"/>
  <c r="J20" i="3"/>
  <c r="I23" i="3"/>
  <c r="I27" i="3"/>
  <c r="I28" i="3"/>
  <c r="I30" i="3"/>
  <c r="I31" i="3"/>
  <c r="I33" i="3"/>
  <c r="I34" i="3"/>
  <c r="I39" i="3"/>
  <c r="I40" i="3"/>
  <c r="I58" i="3"/>
  <c r="I59" i="3"/>
  <c r="J62" i="3"/>
  <c r="I74" i="3"/>
  <c r="I75" i="3"/>
  <c r="I77" i="3"/>
  <c r="I86" i="3"/>
  <c r="I87" i="3"/>
  <c r="I89" i="3"/>
  <c r="J92" i="3"/>
  <c r="J95" i="3"/>
  <c r="J11" i="3"/>
  <c r="J12" i="3"/>
  <c r="I12" i="3"/>
  <c r="I11" i="3"/>
  <c r="J54" i="5"/>
  <c r="I55" i="5"/>
  <c r="I54" i="5"/>
  <c r="J38" i="4"/>
  <c r="I38" i="4"/>
  <c r="I102" i="3"/>
  <c r="I101" i="3"/>
  <c r="J98" i="3"/>
  <c r="I99" i="3"/>
  <c r="I98" i="3"/>
  <c r="I96" i="3"/>
  <c r="I95" i="3"/>
  <c r="I84" i="3"/>
  <c r="J84" i="3"/>
  <c r="I83" i="3"/>
  <c r="J80" i="3"/>
  <c r="I81" i="3"/>
  <c r="I80" i="3"/>
  <c r="I72" i="3"/>
  <c r="I71" i="3"/>
  <c r="I68" i="3"/>
  <c r="I69" i="3"/>
  <c r="I66" i="3"/>
  <c r="I65" i="3"/>
  <c r="J55" i="3"/>
  <c r="I56" i="3"/>
  <c r="I55" i="3"/>
  <c r="J52" i="3"/>
  <c r="I53" i="3"/>
  <c r="I52" i="3"/>
  <c r="J49" i="3"/>
  <c r="I50" i="3"/>
  <c r="I49" i="3"/>
  <c r="I48" i="3"/>
  <c r="J45" i="3"/>
  <c r="I46" i="3"/>
  <c r="I45" i="3"/>
  <c r="J42" i="3"/>
  <c r="I43" i="3"/>
  <c r="I42" i="3"/>
  <c r="J36" i="3"/>
  <c r="I37" i="3"/>
  <c r="I36" i="3"/>
  <c r="J24" i="3"/>
  <c r="I25" i="3"/>
  <c r="I24" i="3"/>
  <c r="I18" i="3"/>
  <c r="J17" i="3"/>
  <c r="J18" i="3"/>
  <c r="I17" i="3"/>
  <c r="J14" i="3"/>
  <c r="I9" i="3"/>
  <c r="I8" i="3"/>
  <c r="J6" i="3"/>
  <c r="I6" i="3"/>
  <c r="I5" i="3"/>
  <c r="I65" i="5"/>
  <c r="I64" i="5"/>
  <c r="J58" i="5"/>
  <c r="I59" i="5"/>
  <c r="I58" i="5"/>
  <c r="I52" i="5"/>
  <c r="I51" i="5"/>
  <c r="I50" i="5"/>
  <c r="I48" i="5"/>
  <c r="I47" i="5"/>
  <c r="J45" i="5"/>
  <c r="I43" i="5"/>
  <c r="J30" i="5"/>
  <c r="I31" i="5"/>
  <c r="I30" i="5"/>
  <c r="I28" i="5"/>
  <c r="I27" i="5"/>
  <c r="I25" i="5"/>
  <c r="J24" i="5"/>
  <c r="I24" i="5"/>
  <c r="I23" i="5"/>
  <c r="J14" i="5"/>
  <c r="I13" i="5"/>
  <c r="I12" i="5"/>
  <c r="I9" i="5"/>
  <c r="I10" i="5"/>
  <c r="I6" i="5"/>
  <c r="I7" i="5"/>
  <c r="I83" i="4"/>
  <c r="J81" i="4"/>
  <c r="I81" i="4"/>
  <c r="I80" i="4"/>
  <c r="I75" i="4"/>
  <c r="I66" i="4"/>
  <c r="I65" i="4"/>
  <c r="I68" i="4"/>
  <c r="J62" i="4"/>
  <c r="I63" i="4"/>
  <c r="I62" i="4"/>
  <c r="I60" i="4"/>
  <c r="I59" i="4"/>
  <c r="J56" i="4"/>
  <c r="I57" i="4"/>
  <c r="I56" i="4"/>
  <c r="J51" i="4"/>
  <c r="I51" i="4"/>
  <c r="I50" i="4"/>
  <c r="I47" i="4"/>
  <c r="I48" i="4"/>
  <c r="J44" i="4"/>
  <c r="I45" i="4"/>
  <c r="I44" i="4"/>
  <c r="I43" i="4"/>
  <c r="I37" i="4"/>
  <c r="J34" i="4"/>
  <c r="I35" i="4"/>
  <c r="I34" i="4"/>
  <c r="J28" i="4"/>
  <c r="I28" i="4"/>
  <c r="I27" i="4"/>
  <c r="J24" i="4"/>
  <c r="I25" i="4"/>
  <c r="I24" i="4"/>
  <c r="J18" i="4"/>
  <c r="I19" i="4"/>
  <c r="I18" i="4"/>
  <c r="J12" i="4"/>
  <c r="I12" i="4"/>
  <c r="I11" i="4"/>
  <c r="J8" i="4"/>
  <c r="J5" i="4"/>
  <c r="J11" i="4"/>
  <c r="J27" i="4"/>
  <c r="J37" i="4"/>
  <c r="J69" i="4"/>
  <c r="I15" i="4"/>
  <c r="I5" i="5"/>
  <c r="J83" i="3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J153" i="2"/>
  <c r="H153" i="2"/>
  <c r="H152" i="2"/>
  <c r="H151" i="2"/>
  <c r="J150" i="2"/>
  <c r="H150" i="2"/>
  <c r="H149" i="2"/>
  <c r="H148" i="2"/>
  <c r="J147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J128" i="2"/>
  <c r="H128" i="2"/>
  <c r="H127" i="2"/>
  <c r="H126" i="2"/>
  <c r="H125" i="2"/>
  <c r="H124" i="2"/>
  <c r="H123" i="2"/>
  <c r="H122" i="2"/>
  <c r="H121" i="2"/>
  <c r="H120" i="2"/>
  <c r="H119" i="2"/>
  <c r="H118" i="2"/>
  <c r="J117" i="2" s="1"/>
  <c r="H117" i="2"/>
  <c r="H116" i="2"/>
  <c r="H115" i="2"/>
  <c r="H114" i="2"/>
  <c r="J113" i="2"/>
  <c r="H113" i="2"/>
  <c r="H112" i="2"/>
  <c r="J111" i="2" s="1"/>
  <c r="H111" i="2"/>
  <c r="H110" i="2"/>
  <c r="H109" i="2"/>
  <c r="J108" i="2" s="1"/>
  <c r="H108" i="2"/>
  <c r="H107" i="2"/>
  <c r="H106" i="2"/>
  <c r="J105" i="2" s="1"/>
  <c r="H105" i="2"/>
  <c r="H104" i="2"/>
  <c r="H103" i="2"/>
  <c r="H102" i="2"/>
  <c r="H101" i="2"/>
  <c r="H100" i="2"/>
  <c r="H99" i="2"/>
  <c r="H98" i="2"/>
  <c r="H97" i="2"/>
  <c r="J96" i="2"/>
  <c r="H96" i="2"/>
  <c r="H95" i="2"/>
  <c r="H94" i="2"/>
  <c r="J93" i="2"/>
  <c r="H93" i="2"/>
  <c r="H92" i="2"/>
  <c r="J91" i="2" s="1"/>
  <c r="H91" i="2"/>
  <c r="H90" i="2"/>
  <c r="H89" i="2"/>
  <c r="H88" i="2"/>
  <c r="J87" i="2"/>
  <c r="H87" i="2"/>
  <c r="H86" i="2"/>
  <c r="J85" i="2" s="1"/>
  <c r="H85" i="2"/>
  <c r="H84" i="2"/>
  <c r="H83" i="2"/>
  <c r="H82" i="2"/>
  <c r="H81" i="2"/>
  <c r="H80" i="2"/>
  <c r="H79" i="2"/>
  <c r="J78" i="2" s="1"/>
  <c r="H78" i="2"/>
  <c r="H77" i="2"/>
  <c r="H76" i="2"/>
  <c r="H75" i="2"/>
  <c r="H74" i="2"/>
  <c r="H73" i="2"/>
  <c r="H72" i="2"/>
  <c r="H71" i="2"/>
  <c r="H70" i="2"/>
  <c r="H69" i="2"/>
  <c r="J68" i="2"/>
  <c r="H68" i="2"/>
  <c r="H64" i="2"/>
  <c r="H63" i="2"/>
  <c r="H62" i="2"/>
  <c r="H61" i="2"/>
  <c r="H60" i="2"/>
  <c r="H59" i="2"/>
  <c r="H58" i="2"/>
  <c r="J57" i="2" s="1"/>
  <c r="H57" i="2"/>
  <c r="H56" i="2"/>
  <c r="H55" i="2"/>
  <c r="H54" i="2"/>
  <c r="H53" i="2"/>
  <c r="H52" i="2"/>
  <c r="H51" i="2"/>
  <c r="H50" i="2"/>
  <c r="H49" i="2"/>
  <c r="H48" i="2"/>
  <c r="H47" i="2"/>
  <c r="J46" i="2" s="1"/>
  <c r="H46" i="2"/>
  <c r="H45" i="2"/>
  <c r="H44" i="2"/>
  <c r="H43" i="2"/>
  <c r="H42" i="2"/>
  <c r="H41" i="2"/>
  <c r="J40" i="2" s="1"/>
  <c r="H40" i="2"/>
  <c r="H39" i="2"/>
  <c r="H38" i="2"/>
  <c r="H37" i="2"/>
  <c r="H36" i="2"/>
  <c r="J35" i="2"/>
  <c r="H35" i="2"/>
  <c r="H34" i="2"/>
  <c r="H33" i="2"/>
  <c r="H32" i="2"/>
  <c r="H31" i="2"/>
  <c r="H30" i="2"/>
  <c r="J29" i="2"/>
  <c r="H29" i="2"/>
  <c r="H28" i="2"/>
  <c r="H27" i="2"/>
  <c r="H26" i="2"/>
  <c r="H25" i="2"/>
  <c r="H24" i="2"/>
  <c r="J23" i="2"/>
  <c r="H23" i="2"/>
  <c r="H22" i="2"/>
  <c r="J21" i="2" s="1"/>
  <c r="H21" i="2"/>
  <c r="H20" i="2"/>
  <c r="H16" i="2"/>
  <c r="J15" i="2" s="1"/>
  <c r="H15" i="2"/>
  <c r="H14" i="2"/>
  <c r="H13" i="2"/>
  <c r="H12" i="2"/>
  <c r="H11" i="2"/>
  <c r="H10" i="2"/>
  <c r="H9" i="2"/>
  <c r="H8" i="2"/>
  <c r="H7" i="2"/>
  <c r="J6" i="2" s="1"/>
  <c r="H6" i="2"/>
  <c r="H5" i="2"/>
  <c r="H158" i="1"/>
  <c r="H157" i="1"/>
  <c r="J156" i="1"/>
  <c r="H156" i="1"/>
  <c r="H155" i="1"/>
  <c r="H154" i="1"/>
  <c r="H153" i="1"/>
  <c r="J152" i="1" s="1"/>
  <c r="H152" i="1"/>
  <c r="H151" i="1"/>
  <c r="H150" i="1"/>
  <c r="H149" i="1"/>
  <c r="J148" i="1" s="1"/>
  <c r="H148" i="1"/>
  <c r="H147" i="1"/>
  <c r="H146" i="1"/>
  <c r="J145" i="1"/>
  <c r="H145" i="1"/>
  <c r="H144" i="1"/>
  <c r="H143" i="1"/>
  <c r="H142" i="1"/>
  <c r="H141" i="1"/>
  <c r="J140" i="1"/>
  <c r="H140" i="1"/>
  <c r="H139" i="1"/>
  <c r="H138" i="1"/>
  <c r="H137" i="1"/>
  <c r="J136" i="1" s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J119" i="1" s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J100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J84" i="1" s="1"/>
  <c r="H84" i="1"/>
  <c r="H83" i="1"/>
  <c r="H82" i="1"/>
  <c r="H81" i="1"/>
  <c r="H80" i="1"/>
  <c r="H79" i="1"/>
  <c r="H78" i="1"/>
  <c r="H77" i="1"/>
  <c r="H76" i="1"/>
  <c r="H75" i="1"/>
  <c r="J74" i="1" s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J58" i="1"/>
  <c r="H58" i="1"/>
  <c r="H57" i="1"/>
  <c r="H56" i="1"/>
  <c r="J55" i="1"/>
  <c r="H55" i="1"/>
  <c r="H54" i="1"/>
  <c r="J52" i="1" s="1"/>
  <c r="H53" i="1"/>
  <c r="H52" i="1"/>
  <c r="H51" i="1"/>
  <c r="H47" i="1"/>
  <c r="H46" i="1"/>
  <c r="J45" i="1" s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J26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J33" i="1" l="1"/>
  <c r="J36" i="1"/>
  <c r="J41" i="1"/>
  <c r="J42" i="1"/>
  <c r="J65" i="1"/>
  <c r="J70" i="1"/>
  <c r="J71" i="1"/>
  <c r="J8" i="1"/>
  <c r="J9" i="1"/>
  <c r="J24" i="1"/>
  <c r="J133" i="1"/>
  <c r="J86" i="1"/>
  <c r="J87" i="1"/>
  <c r="J103" i="1"/>
  <c r="J104" i="1"/>
  <c r="J107" i="1"/>
  <c r="J110" i="1"/>
  <c r="J113" i="1"/>
  <c r="J116" i="1"/>
  <c r="J59" i="1"/>
  <c r="J98" i="1"/>
  <c r="J121" i="1"/>
  <c r="J122" i="1"/>
  <c r="J125" i="1"/>
  <c r="J141" i="1"/>
  <c r="J27" i="1"/>
  <c r="J81" i="1"/>
  <c r="J157" i="1"/>
  <c r="I5" i="1"/>
  <c r="I6" i="1"/>
  <c r="I21" i="1"/>
  <c r="I26" i="1"/>
  <c r="I47" i="1"/>
  <c r="I56" i="1"/>
  <c r="J56" i="1"/>
  <c r="I97" i="1"/>
  <c r="J118" i="1"/>
  <c r="I128" i="1"/>
  <c r="I144" i="1"/>
  <c r="I145" i="1"/>
  <c r="I20" i="1"/>
  <c r="J21" i="1"/>
  <c r="I27" i="1"/>
  <c r="I55" i="1"/>
  <c r="I77" i="1"/>
  <c r="I78" i="1"/>
  <c r="J77" i="1"/>
  <c r="J97" i="1"/>
  <c r="I98" i="1"/>
  <c r="J109" i="1"/>
  <c r="I118" i="1"/>
  <c r="I119" i="1"/>
  <c r="J132" i="1"/>
  <c r="I138" i="1"/>
  <c r="J144" i="1"/>
  <c r="I150" i="1"/>
  <c r="J99" i="2"/>
  <c r="J100" i="2"/>
  <c r="J151" i="2"/>
  <c r="J71" i="2"/>
  <c r="J72" i="2"/>
  <c r="J75" i="2"/>
  <c r="J88" i="2"/>
  <c r="J62" i="2"/>
  <c r="J63" i="2"/>
  <c r="J133" i="2"/>
  <c r="J9" i="2"/>
  <c r="J69" i="2"/>
  <c r="J82" i="2"/>
  <c r="J94" i="2"/>
  <c r="J114" i="2"/>
  <c r="J120" i="2"/>
  <c r="J137" i="2"/>
  <c r="J166" i="2"/>
  <c r="J167" i="2"/>
  <c r="I5" i="2"/>
  <c r="I6" i="2"/>
  <c r="J14" i="2"/>
  <c r="I29" i="2"/>
  <c r="I30" i="2"/>
  <c r="I33" i="2"/>
  <c r="I35" i="2"/>
  <c r="I36" i="2"/>
  <c r="I38" i="2"/>
  <c r="I39" i="2"/>
  <c r="I40" i="2"/>
  <c r="I42" i="2"/>
  <c r="J43" i="2"/>
  <c r="I14" i="2"/>
  <c r="I15" i="2"/>
  <c r="J30" i="2"/>
  <c r="I32" i="2"/>
  <c r="J33" i="2"/>
  <c r="J36" i="2"/>
  <c r="J39" i="2"/>
  <c r="I43" i="2"/>
  <c r="I45" i="2"/>
  <c r="I46" i="2"/>
  <c r="I48" i="2"/>
  <c r="J49" i="2"/>
  <c r="I53" i="2"/>
  <c r="I55" i="2"/>
  <c r="I56" i="2"/>
  <c r="I57" i="2"/>
  <c r="I68" i="2"/>
  <c r="I72" i="2"/>
  <c r="I77" i="2"/>
  <c r="I78" i="2"/>
  <c r="I84" i="2"/>
  <c r="I85" i="2"/>
  <c r="I87" i="2"/>
  <c r="J90" i="2"/>
  <c r="I96" i="2"/>
  <c r="I97" i="2"/>
  <c r="I99" i="2"/>
  <c r="I100" i="2"/>
  <c r="J104" i="2"/>
  <c r="J107" i="2"/>
  <c r="J110" i="2"/>
  <c r="I114" i="2"/>
  <c r="I126" i="2"/>
  <c r="I128" i="2"/>
  <c r="I129" i="2"/>
  <c r="I131" i="2"/>
  <c r="I132" i="2"/>
  <c r="I144" i="2"/>
  <c r="J145" i="2"/>
  <c r="I153" i="2"/>
  <c r="I154" i="2"/>
  <c r="I162" i="2"/>
  <c r="I163" i="2"/>
  <c r="J45" i="2"/>
  <c r="I49" i="2"/>
  <c r="I51" i="2"/>
  <c r="I52" i="2"/>
  <c r="J53" i="2"/>
  <c r="J56" i="2"/>
  <c r="I69" i="2"/>
  <c r="I71" i="2"/>
  <c r="J77" i="2"/>
  <c r="J84" i="2"/>
  <c r="I88" i="2"/>
  <c r="I90" i="2"/>
  <c r="I91" i="2"/>
  <c r="J97" i="2"/>
  <c r="I104" i="2"/>
  <c r="I105" i="2"/>
  <c r="I107" i="2"/>
  <c r="I108" i="2"/>
  <c r="I110" i="2"/>
  <c r="I111" i="2"/>
  <c r="I113" i="2"/>
  <c r="I125" i="2"/>
  <c r="J126" i="2"/>
  <c r="J129" i="2"/>
  <c r="J132" i="2"/>
  <c r="I133" i="2"/>
  <c r="J136" i="2"/>
  <c r="I139" i="2"/>
  <c r="I140" i="2"/>
  <c r="I145" i="2"/>
  <c r="J154" i="2"/>
  <c r="J156" i="2"/>
  <c r="J157" i="2"/>
  <c r="J83" i="1"/>
  <c r="I84" i="1"/>
  <c r="I83" i="1"/>
  <c r="I42" i="1"/>
  <c r="I41" i="1"/>
  <c r="J112" i="1"/>
  <c r="I113" i="1"/>
  <c r="I112" i="1"/>
  <c r="J115" i="1"/>
  <c r="I116" i="1"/>
  <c r="I115" i="1"/>
  <c r="J135" i="1"/>
  <c r="I136" i="1"/>
  <c r="I135" i="1"/>
  <c r="J73" i="1"/>
  <c r="I74" i="1"/>
  <c r="I73" i="1"/>
  <c r="J44" i="1"/>
  <c r="I45" i="1"/>
  <c r="I44" i="1"/>
  <c r="I151" i="2"/>
  <c r="I150" i="2"/>
  <c r="J142" i="2"/>
  <c r="I142" i="2"/>
  <c r="I141" i="2"/>
  <c r="I63" i="2"/>
  <c r="I62" i="2"/>
  <c r="J60" i="2"/>
  <c r="I60" i="2"/>
  <c r="I59" i="2"/>
  <c r="J74" i="2"/>
  <c r="I75" i="2"/>
  <c r="I74" i="2"/>
  <c r="I157" i="1"/>
  <c r="I156" i="1"/>
  <c r="I155" i="1"/>
  <c r="I154" i="1"/>
  <c r="J151" i="1"/>
  <c r="I152" i="1"/>
  <c r="I151" i="1"/>
  <c r="J147" i="1"/>
  <c r="I148" i="1"/>
  <c r="I147" i="1"/>
  <c r="I143" i="1"/>
  <c r="I141" i="1"/>
  <c r="I140" i="1"/>
  <c r="I139" i="1"/>
  <c r="I133" i="1"/>
  <c r="I132" i="1"/>
  <c r="J130" i="1"/>
  <c r="I129" i="1"/>
  <c r="I130" i="1"/>
  <c r="I127" i="1"/>
  <c r="J124" i="1"/>
  <c r="I125" i="1"/>
  <c r="I124" i="1"/>
  <c r="I122" i="1"/>
  <c r="I121" i="1"/>
  <c r="I110" i="1"/>
  <c r="I109" i="1"/>
  <c r="J106" i="1"/>
  <c r="I107" i="1"/>
  <c r="I106" i="1"/>
  <c r="I104" i="1"/>
  <c r="I103" i="1"/>
  <c r="J101" i="1"/>
  <c r="I101" i="1"/>
  <c r="I100" i="1"/>
  <c r="I96" i="1"/>
  <c r="J93" i="1"/>
  <c r="J94" i="1"/>
  <c r="I94" i="1"/>
  <c r="I93" i="1"/>
  <c r="I90" i="1"/>
  <c r="I91" i="1"/>
  <c r="I89" i="1"/>
  <c r="I86" i="1"/>
  <c r="I87" i="1"/>
  <c r="J80" i="1"/>
  <c r="I80" i="1"/>
  <c r="I81" i="1"/>
  <c r="I76" i="1"/>
  <c r="I71" i="1"/>
  <c r="I70" i="1"/>
  <c r="J67" i="1"/>
  <c r="I68" i="1"/>
  <c r="I67" i="1"/>
  <c r="J64" i="1"/>
  <c r="I65" i="1"/>
  <c r="I64" i="1"/>
  <c r="J61" i="1"/>
  <c r="I62" i="1"/>
  <c r="I61" i="1"/>
  <c r="I59" i="1"/>
  <c r="I58" i="1"/>
  <c r="J53" i="1"/>
  <c r="I53" i="1"/>
  <c r="I52" i="1"/>
  <c r="I51" i="1"/>
  <c r="J38" i="1"/>
  <c r="J39" i="1"/>
  <c r="I39" i="1"/>
  <c r="I38" i="1"/>
  <c r="J35" i="1"/>
  <c r="I36" i="1"/>
  <c r="I35" i="1"/>
  <c r="J32" i="1"/>
  <c r="I33" i="1"/>
  <c r="I32" i="1"/>
  <c r="J29" i="1"/>
  <c r="I30" i="1"/>
  <c r="I29" i="1"/>
  <c r="J23" i="1"/>
  <c r="I24" i="1"/>
  <c r="I23" i="1"/>
  <c r="J17" i="1"/>
  <c r="I18" i="1"/>
  <c r="I17" i="1"/>
  <c r="J14" i="1"/>
  <c r="J15" i="1"/>
  <c r="I15" i="1"/>
  <c r="I14" i="1"/>
  <c r="J12" i="1"/>
  <c r="J11" i="1"/>
  <c r="I12" i="1"/>
  <c r="I11" i="1"/>
  <c r="I9" i="1"/>
  <c r="I8" i="1"/>
  <c r="J6" i="1"/>
  <c r="I167" i="2"/>
  <c r="I166" i="2"/>
  <c r="I165" i="2"/>
  <c r="J160" i="2"/>
  <c r="I160" i="2"/>
  <c r="I159" i="2"/>
  <c r="I157" i="2"/>
  <c r="I156" i="2"/>
  <c r="J148" i="2"/>
  <c r="I148" i="2"/>
  <c r="I147" i="2"/>
  <c r="I137" i="2"/>
  <c r="I136" i="2"/>
  <c r="I135" i="2"/>
  <c r="J123" i="2"/>
  <c r="I123" i="2"/>
  <c r="I122" i="2"/>
  <c r="J119" i="2"/>
  <c r="I120" i="2"/>
  <c r="I119" i="2"/>
  <c r="J116" i="2"/>
  <c r="I117" i="2"/>
  <c r="I116" i="2"/>
  <c r="I103" i="2"/>
  <c r="I102" i="2"/>
  <c r="I94" i="2"/>
  <c r="I93" i="2"/>
  <c r="J81" i="2"/>
  <c r="I82" i="2"/>
  <c r="I81" i="2"/>
  <c r="I80" i="2"/>
  <c r="J32" i="2"/>
  <c r="J42" i="2"/>
  <c r="J26" i="2"/>
  <c r="J27" i="2"/>
  <c r="I27" i="2"/>
  <c r="I26" i="2"/>
  <c r="J24" i="2"/>
  <c r="I24" i="2"/>
  <c r="I23" i="2"/>
  <c r="J20" i="2"/>
  <c r="I21" i="2"/>
  <c r="I20" i="2"/>
  <c r="J12" i="2"/>
  <c r="I12" i="2"/>
  <c r="I11" i="2"/>
  <c r="J8" i="2"/>
  <c r="I9" i="2"/>
  <c r="I8" i="2"/>
  <c r="J48" i="2"/>
  <c r="J52" i="2"/>
  <c r="J59" i="2"/>
  <c r="J122" i="2"/>
  <c r="J125" i="2"/>
  <c r="J141" i="2"/>
  <c r="J144" i="2"/>
  <c r="J159" i="2"/>
  <c r="J5" i="2"/>
  <c r="J11" i="2"/>
  <c r="J18" i="1"/>
  <c r="J30" i="1"/>
  <c r="J62" i="1"/>
  <c r="J68" i="1"/>
  <c r="J78" i="1"/>
  <c r="J5" i="1"/>
  <c r="J20" i="1"/>
  <c r="J129" i="1"/>
</calcChain>
</file>

<file path=xl/sharedStrings.xml><?xml version="1.0" encoding="utf-8"?>
<sst xmlns="http://schemas.openxmlformats.org/spreadsheetml/2006/main" count="1880" uniqueCount="294">
  <si>
    <t>Т-1</t>
  </si>
  <si>
    <t>Т-2</t>
  </si>
  <si>
    <t>Кзап.</t>
  </si>
  <si>
    <t>tgφ</t>
  </si>
  <si>
    <t>Итого</t>
  </si>
  <si>
    <t>15:30-16:00</t>
  </si>
  <si>
    <t>17:30-18:00</t>
  </si>
  <si>
    <t>16:30-17:00</t>
  </si>
  <si>
    <t>кВт</t>
  </si>
  <si>
    <t>квар</t>
  </si>
  <si>
    <t>кВА</t>
  </si>
  <si>
    <t>Кзагр. макс.</t>
  </si>
  <si>
    <t>Дисп. наим.</t>
  </si>
  <si>
    <t>08:30-09:00</t>
  </si>
  <si>
    <t>Sмакс</t>
  </si>
  <si>
    <t>Qмакс</t>
  </si>
  <si>
    <t>Pмакс</t>
  </si>
  <si>
    <t>Период максимума</t>
  </si>
  <si>
    <t>Наименование ПС</t>
  </si>
  <si>
    <t>10:30-11:00</t>
  </si>
  <si>
    <t>21:30-22:00</t>
  </si>
  <si>
    <t>16:00-16:30</t>
  </si>
  <si>
    <t>19:00-19:30</t>
  </si>
  <si>
    <t>18:30-19:00</t>
  </si>
  <si>
    <t>09:00-09:30</t>
  </si>
  <si>
    <t>08:00-08:30</t>
  </si>
  <si>
    <t>09:30-10:00</t>
  </si>
  <si>
    <t>Тип</t>
  </si>
  <si>
    <t>ТМН</t>
  </si>
  <si>
    <t>ТМ</t>
  </si>
  <si>
    <t>ТДН</t>
  </si>
  <si>
    <t>ТДТН</t>
  </si>
  <si>
    <t>18:00-18:30</t>
  </si>
  <si>
    <t>10:00-10:30</t>
  </si>
  <si>
    <t>07:30-08:00</t>
  </si>
  <si>
    <t>11:30-12:00</t>
  </si>
  <si>
    <t>19:30-20:00</t>
  </si>
  <si>
    <t>20:00-20:30</t>
  </si>
  <si>
    <t>17:00-17:30</t>
  </si>
  <si>
    <t>-</t>
  </si>
  <si>
    <t>Т-3</t>
  </si>
  <si>
    <t>Т-4</t>
  </si>
  <si>
    <t>Мякса 35/10кВ</t>
  </si>
  <si>
    <t>Домозерово 35/10кВ</t>
  </si>
  <si>
    <t>Аксеново 35/10кВ</t>
  </si>
  <si>
    <t>Мочала 35/10кВ</t>
  </si>
  <si>
    <t>Подольская 35/10кВ</t>
  </si>
  <si>
    <t>Заполье 110/10кВ</t>
  </si>
  <si>
    <t>Чаромское 35/10кВ</t>
  </si>
  <si>
    <t>Чебсара 35/10кВ</t>
  </si>
  <si>
    <t>13:00-13:30</t>
  </si>
  <si>
    <t>ТДТНГ</t>
  </si>
  <si>
    <t>13:30-14:00</t>
  </si>
  <si>
    <t>14:30-15:00</t>
  </si>
  <si>
    <t>Фетинино 35/10кВ</t>
  </si>
  <si>
    <t>ТАМ</t>
  </si>
  <si>
    <t>ТАМГ</t>
  </si>
  <si>
    <t>Золотавцево 35/10кВ</t>
  </si>
  <si>
    <t>20:30-21:00</t>
  </si>
  <si>
    <t>15:00-15:30</t>
  </si>
  <si>
    <t>Косково 35/10кВ</t>
  </si>
  <si>
    <t>Морозовица 35/10кВ</t>
  </si>
  <si>
    <t>В.Ентала 35/10кВ</t>
  </si>
  <si>
    <t>Сараево 35/10кВ</t>
  </si>
  <si>
    <t>Байдарово 35/10кВ</t>
  </si>
  <si>
    <t>Демино 35/10кВ</t>
  </si>
  <si>
    <t>Завражье 35/10кВ</t>
  </si>
  <si>
    <t>Ивантец 35/10кВ</t>
  </si>
  <si>
    <t>Вострое 110/10кВ</t>
  </si>
  <si>
    <t>ТМТН</t>
  </si>
  <si>
    <t>Благовещенье 35/10кВ</t>
  </si>
  <si>
    <t>Власьевская 110/10кВ</t>
  </si>
  <si>
    <t>Евсеевская 35/10кВ</t>
  </si>
  <si>
    <t>Коварзино 110/35/10кВ</t>
  </si>
  <si>
    <t>Коротец 35/10кВ</t>
  </si>
  <si>
    <t>Чарозеро 35/10кВ</t>
  </si>
  <si>
    <t>Бечевинка 110/10кВ</t>
  </si>
  <si>
    <t>Андозеро 35/10кВ</t>
  </si>
  <si>
    <t>Артюшино 35/10кВ</t>
  </si>
  <si>
    <t>Пиксимово 35/10кВ</t>
  </si>
  <si>
    <t>Ивановская 35/10кВ</t>
  </si>
  <si>
    <t>Андреевская 35/10кВ</t>
  </si>
  <si>
    <t>Рубеж 35/6кВ</t>
  </si>
  <si>
    <t>Ольховская 35/10кВ</t>
  </si>
  <si>
    <t>Анненская 35/6кВ</t>
  </si>
  <si>
    <t>12:30-13:00</t>
  </si>
  <si>
    <t>14:00-14:30</t>
  </si>
  <si>
    <t>ТМГ</t>
  </si>
  <si>
    <t>Абаканово 35/10кВ</t>
  </si>
  <si>
    <t>ТМТ</t>
  </si>
  <si>
    <t>Поповка 35/10кВ</t>
  </si>
  <si>
    <t>Лукинское 35/10кВ</t>
  </si>
  <si>
    <t>Юрочкино 35/10кВ</t>
  </si>
  <si>
    <t>Барановская 35/10кВ</t>
  </si>
  <si>
    <t>Никольское 35/10кВ</t>
  </si>
  <si>
    <t>Тимохино 35/10кВ</t>
  </si>
  <si>
    <t>Тешемля 35/10кВ</t>
  </si>
  <si>
    <t>Айга 35/10кВ</t>
  </si>
  <si>
    <t>Никольская 35/10кВ</t>
  </si>
  <si>
    <t>Аниково 35/10кВ</t>
  </si>
  <si>
    <t>Тиманово 35/10кВ</t>
  </si>
  <si>
    <t>Шелота 35/10кВ</t>
  </si>
  <si>
    <t>Урусовская 35/10кВ</t>
  </si>
  <si>
    <t>Сметанино 35/10кВ</t>
  </si>
  <si>
    <t>Морозово 35/10кВ</t>
  </si>
  <si>
    <t>Паприха 35/10кВ</t>
  </si>
  <si>
    <t>Снасудово 35/10кВ</t>
  </si>
  <si>
    <t>Калинкино 35/10кВ</t>
  </si>
  <si>
    <t>Прожектор 35/10кВ</t>
  </si>
  <si>
    <t>Комельская 35/10кВ</t>
  </si>
  <si>
    <t>Криводино 35/10кВ</t>
  </si>
  <si>
    <t>Минькино 35/10кВ</t>
  </si>
  <si>
    <t>Слобода 35/10кВ</t>
  </si>
  <si>
    <t>Деревенька 35/10кВ</t>
  </si>
  <si>
    <t>Гридино 35/10кВ</t>
  </si>
  <si>
    <t>Никитино 35/10кВ</t>
  </si>
  <si>
    <t>Сурково 35/10кВ</t>
  </si>
  <si>
    <t>Бережное 35/10кВ</t>
  </si>
  <si>
    <t>Заднее 35/10кВ</t>
  </si>
  <si>
    <t>Арзубиха 35/10кВ</t>
  </si>
  <si>
    <t>Золотава 35/10кВ</t>
  </si>
  <si>
    <t>Кумзеро 35/10кВ</t>
  </si>
  <si>
    <t>Шапша 35/10кВ</t>
  </si>
  <si>
    <t>Гремячий 35/10кВ</t>
  </si>
  <si>
    <t>Шокша 35/10кВ</t>
  </si>
  <si>
    <t>Монастырская 35/10кВ</t>
  </si>
  <si>
    <t>Игумницево 35/10кВ</t>
  </si>
  <si>
    <t>Шейбухта 35/10кВ</t>
  </si>
  <si>
    <t>12:00-12:30</t>
  </si>
  <si>
    <t>Параметры тр-ров ПС</t>
  </si>
  <si>
    <t>11:00-11:30</t>
  </si>
  <si>
    <t>S ном, кВА</t>
  </si>
  <si>
    <t>22:00-22:30</t>
  </si>
  <si>
    <t>07:00-07:30</t>
  </si>
  <si>
    <t>18:30 - 19:00</t>
  </si>
  <si>
    <t>21:00-21:30</t>
  </si>
  <si>
    <t>Новленское 110/10кВ</t>
  </si>
  <si>
    <t>База 35/10кВ</t>
  </si>
  <si>
    <t>03:30-04:00</t>
  </si>
  <si>
    <t>23:30-23:59</t>
  </si>
  <si>
    <t>TOTRc</t>
  </si>
  <si>
    <t>06:30-07:00</t>
  </si>
  <si>
    <t>ТРДН</t>
  </si>
  <si>
    <t>Северная 35/0,4кВ</t>
  </si>
  <si>
    <t>06:00-06:30</t>
  </si>
  <si>
    <t>Ферапонтово 110/10кВ</t>
  </si>
  <si>
    <t>Никоновская 35/10кВ</t>
  </si>
  <si>
    <t>Ягница 35/10кВ</t>
  </si>
  <si>
    <t>01:00-01:30</t>
  </si>
  <si>
    <t>Кубенский водозабор 35/6кВ</t>
  </si>
  <si>
    <t>Кзагр. макс. N-1</t>
  </si>
  <si>
    <t>TORc</t>
  </si>
  <si>
    <t>04:30-05:00</t>
  </si>
  <si>
    <t>Кьярда 35/10кВ</t>
  </si>
  <si>
    <t>04:00-04:30</t>
  </si>
  <si>
    <t>Итог 3,4</t>
  </si>
  <si>
    <t>TDQ</t>
  </si>
  <si>
    <t>ТРДНС</t>
  </si>
  <si>
    <t>ТДНС</t>
  </si>
  <si>
    <t>Центральная 110/10/6кВ</t>
  </si>
  <si>
    <t>Восточная 110/35/10кВ</t>
  </si>
  <si>
    <t>Луговая 110/35/10кВ</t>
  </si>
  <si>
    <t>Ермаково 110/35/10кВ</t>
  </si>
  <si>
    <t>Маега 35/10кВ</t>
  </si>
  <si>
    <t>Можайское 35/10кВ</t>
  </si>
  <si>
    <t>Надеево 35/10кВ</t>
  </si>
  <si>
    <t>Западная 110/35/10/6кВ</t>
  </si>
  <si>
    <t>Кубенское 110/35/10кВ</t>
  </si>
  <si>
    <t>Кипелово 110/10кВ</t>
  </si>
  <si>
    <t>Ананьино 110/35/6кВ</t>
  </si>
  <si>
    <t>Нефедово 110/35/10кВ</t>
  </si>
  <si>
    <t>Макарово 35/10кВ</t>
  </si>
  <si>
    <t>Молочное 35/10кВ</t>
  </si>
  <si>
    <t>Грязовец 110/35/10кВ</t>
  </si>
  <si>
    <t>Вохтога 110/10кВ</t>
  </si>
  <si>
    <t>Плоское 110/35/10кВ</t>
  </si>
  <si>
    <t>Жерноково 110/35/10кВ</t>
  </si>
  <si>
    <t>ГДЗ 110/6-10кВ</t>
  </si>
  <si>
    <t>Биряково 110/10кВ</t>
  </si>
  <si>
    <t>Кадников 110/10кВ</t>
  </si>
  <si>
    <t>Воробьево 110/35/10кВ</t>
  </si>
  <si>
    <t>Чекшино 110/10кВ</t>
  </si>
  <si>
    <t>Архангельская 35/10кВ</t>
  </si>
  <si>
    <t>Вожега 110/35/10кВ</t>
  </si>
  <si>
    <t>У.Кубенское 35/10кВ</t>
  </si>
  <si>
    <t>Корнилово 35/10кВ</t>
  </si>
  <si>
    <t>Харовск(р) 110/35/10кВ</t>
  </si>
  <si>
    <t>Семигородняя 110/10кВ</t>
  </si>
  <si>
    <t>Н.Погост 110/10кВ</t>
  </si>
  <si>
    <t>Пундуга 110/10кВ</t>
  </si>
  <si>
    <t>Сямжа 110/35/10кВ</t>
  </si>
  <si>
    <t>Шуйское 110/35/10кВ</t>
  </si>
  <si>
    <t>Искра 110/10кВ</t>
  </si>
  <si>
    <t>Нелазское 110/10кВ</t>
  </si>
  <si>
    <t>Загородная 110/10кВ</t>
  </si>
  <si>
    <t>Заягорба 110/10кВ</t>
  </si>
  <si>
    <t>Енюково 110/6-10кВ</t>
  </si>
  <si>
    <t>Н.Углы 110/35/10кВ</t>
  </si>
  <si>
    <t xml:space="preserve">Климовская 110/35/10кВ </t>
  </si>
  <si>
    <t>Малечкино 35/10кВ</t>
  </si>
  <si>
    <t>Ирдоматка 35/10кВ</t>
  </si>
  <si>
    <t>Петринево 110/35/10кВ</t>
  </si>
  <si>
    <t>Коротово 110/35/10кВ</t>
  </si>
  <si>
    <t>Суда 110/35/10кВ</t>
  </si>
  <si>
    <t>Вешняки 35/10кВ</t>
  </si>
  <si>
    <t>Батран 110/35/10кВ</t>
  </si>
  <si>
    <t>Южная 110/35/10кВ</t>
  </si>
  <si>
    <t>Щетинское 35/10кВ</t>
  </si>
  <si>
    <t>Устюжна 110/35/10кВ</t>
  </si>
  <si>
    <t>Желябово 110/10кВ</t>
  </si>
  <si>
    <t>Никола 35/10кВ</t>
  </si>
  <si>
    <t>Чагода 110/35/10кВ</t>
  </si>
  <si>
    <t>Анисимово 110/10кВ</t>
  </si>
  <si>
    <t>Покровское 110/10кВ</t>
  </si>
  <si>
    <t>Избоищи 110/35/10кВ</t>
  </si>
  <si>
    <t>Стеклозавод 110/10кВ</t>
  </si>
  <si>
    <t>Сазоново 35/10кВ</t>
  </si>
  <si>
    <t>Шексна 110/35/6-10кВ</t>
  </si>
  <si>
    <t>Нифантово 110/35/10кВ</t>
  </si>
  <si>
    <t>Газ 35/10кВ</t>
  </si>
  <si>
    <t>Нестерово 35/10кВ</t>
  </si>
  <si>
    <t>Сизьма 35/10кВ</t>
  </si>
  <si>
    <t>Чуровское 35/10кВ</t>
  </si>
  <si>
    <t>Свигра 35/0,4кВ</t>
  </si>
  <si>
    <t>Кадуй 110/35/10кВ</t>
  </si>
  <si>
    <t>Поселковая 110/10кВ</t>
  </si>
  <si>
    <t>Хохлово 35/10кВ</t>
  </si>
  <si>
    <t>Великое 35/10кВ</t>
  </si>
  <si>
    <t>Андога 35/10кВ</t>
  </si>
  <si>
    <t>Бабаево 110/35/10кВ</t>
  </si>
  <si>
    <t>Б-Суда 35/10кВ</t>
  </si>
  <si>
    <t>Пяжелка 35/10кВ</t>
  </si>
  <si>
    <t xml:space="preserve">Борки 110/35/6кВ </t>
  </si>
  <si>
    <t>В.Устюг 110/35/6кВ</t>
  </si>
  <si>
    <t>Дымково 110/35/10кВ</t>
  </si>
  <si>
    <t>У.Алексеево 110/35/10кВ</t>
  </si>
  <si>
    <t>Полдарса 110/10кВ</t>
  </si>
  <si>
    <t>Приводино 110/35/10кВ</t>
  </si>
  <si>
    <t>Сусоловка 110/10кВ</t>
  </si>
  <si>
    <t xml:space="preserve">СРЗ 35/6кВ </t>
  </si>
  <si>
    <t>Кузино 35/10кВ</t>
  </si>
  <si>
    <t>Новатор 35/10кВ</t>
  </si>
  <si>
    <t>Палема 35/10кВ</t>
  </si>
  <si>
    <t>Покрово 35/10кВ</t>
  </si>
  <si>
    <t>Ломоватка 35/10кВ</t>
  </si>
  <si>
    <t>Дружба 35/10кВ</t>
  </si>
  <si>
    <t>К.Городок 110/35/10кВ</t>
  </si>
  <si>
    <t>Н.Енангск 35/10кВ</t>
  </si>
  <si>
    <t>НПС 110/35/10кВ</t>
  </si>
  <si>
    <t>Городищна 35/10кВ</t>
  </si>
  <si>
    <t>Нюксеница 35/10кВ</t>
  </si>
  <si>
    <t>Игмас 35/10кВ</t>
  </si>
  <si>
    <t>Никольск 110/35/10кВ</t>
  </si>
  <si>
    <t>Калинино 110/10кВ</t>
  </si>
  <si>
    <t>Зеленцово 110/10кВ</t>
  </si>
  <si>
    <t>Коммунальная 35/10кВ</t>
  </si>
  <si>
    <t>В.С.Погост 110/10кВ</t>
  </si>
  <si>
    <t>Тарнога 110/35/10кВ</t>
  </si>
  <si>
    <t>Тотьма-2 110/10кВ</t>
  </si>
  <si>
    <t>Тотьма-1 110/35/10кВ</t>
  </si>
  <si>
    <t>Погорелово 110/35/10кВ</t>
  </si>
  <si>
    <t>Царева 110/35/10кВ</t>
  </si>
  <si>
    <t>Великодворье 35/10кВ</t>
  </si>
  <si>
    <t>Мосеево 35/10кВ</t>
  </si>
  <si>
    <t>Д.Починок 35/10кВ</t>
  </si>
  <si>
    <t>Карица 35/10кВ</t>
  </si>
  <si>
    <t>Бабушкино 110/35/10кВ</t>
  </si>
  <si>
    <t>Рослятино 110/10кВ</t>
  </si>
  <si>
    <t>Ляменьга 110/10кВ</t>
  </si>
  <si>
    <t>Ида 35/10кВ</t>
  </si>
  <si>
    <t>Верховажье 110/35/10кВ</t>
  </si>
  <si>
    <t>Чушевицы 110/35/10кВ</t>
  </si>
  <si>
    <t>Кириллов 110/35/10кВ</t>
  </si>
  <si>
    <t>Ник. Торжок 110/10кВ</t>
  </si>
  <si>
    <t>Коврижино 35/10/0,4кВ</t>
  </si>
  <si>
    <t>Талицы 35/10кВ</t>
  </si>
  <si>
    <t>Белозерск 110/35/10кВ</t>
  </si>
  <si>
    <t>Антушево 110/35/10кВ</t>
  </si>
  <si>
    <t>Шола 35/10кВ</t>
  </si>
  <si>
    <t xml:space="preserve">Н.Мондома 35/10кВ </t>
  </si>
  <si>
    <t>Георгиевская 35/10кВ</t>
  </si>
  <si>
    <t>Вашки 110/35/10кВ</t>
  </si>
  <si>
    <t>Новокемская 35/10кВ</t>
  </si>
  <si>
    <t>Белоусово 110/35/10/6кВ</t>
  </si>
  <si>
    <t>Андома 110/10кВ</t>
  </si>
  <si>
    <t>Мегра 110/10кВ</t>
  </si>
  <si>
    <t>Устье 110/10кВ</t>
  </si>
  <si>
    <t>Вытегра 35/6кВ</t>
  </si>
  <si>
    <t>Водораздельная 35/6кВ</t>
  </si>
  <si>
    <t>Пахомовская 35/6кВ</t>
  </si>
  <si>
    <t>Новинковская 35/6кВ</t>
  </si>
  <si>
    <t>Б.Ручей 35/10кВ</t>
  </si>
  <si>
    <t>Ява 110/35/10кВ</t>
  </si>
  <si>
    <t>18.12.2019 (ЗРД)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</si>
</sst>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 Cyr"/>
      <family val="2"/>
      <charset val="204"/>
    </font>
    <font>
      <b/>
      <sz val="8"/>
      <name val="Arial Cyr"/>
      <charset val="204"/>
    </font>
    <font>
      <sz val="10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5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2" fontId="3" fillId="3" borderId="10" xfId="0" applyNumberFormat="1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" fontId="3" fillId="3" borderId="12" xfId="0" applyNumberFormat="1" applyFont="1" applyFill="1" applyBorder="1" applyAlignment="1">
      <alignment horizontal="center" vertical="center"/>
    </xf>
    <xf numFmtId="0" fontId="0" fillId="5" borderId="14" xfId="0" applyFill="1" applyBorder="1" applyAlignment="1">
      <alignment horizontal="left" vertical="center" wrapText="1"/>
    </xf>
    <xf numFmtId="0" fontId="0" fillId="6" borderId="15" xfId="0" applyFill="1" applyBorder="1" applyAlignment="1">
      <alignment horizontal="left" vertical="center" wrapText="1"/>
    </xf>
    <xf numFmtId="2" fontId="3" fillId="3" borderId="3" xfId="0" applyNumberFormat="1" applyFont="1" applyFill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/>
    </xf>
    <xf numFmtId="0" fontId="0" fillId="5" borderId="15" xfId="0" applyFill="1" applyBorder="1" applyAlignment="1">
      <alignment horizontal="left" vertical="center" wrapText="1"/>
    </xf>
    <xf numFmtId="2" fontId="1" fillId="0" borderId="12" xfId="0" applyNumberFormat="1" applyFont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2" fontId="3" fillId="3" borderId="6" xfId="0" applyNumberFormat="1" applyFont="1" applyFill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3" fillId="3" borderId="17" xfId="0" applyNumberFormat="1" applyFont="1" applyFill="1" applyBorder="1" applyAlignment="1">
      <alignment horizontal="center" vertical="center"/>
    </xf>
    <xf numFmtId="2" fontId="3" fillId="3" borderId="18" xfId="0" applyNumberFormat="1" applyFont="1" applyFill="1" applyBorder="1" applyAlignment="1">
      <alignment horizontal="center" vertical="center"/>
    </xf>
    <xf numFmtId="2" fontId="3" fillId="3" borderId="20" xfId="0" applyNumberFormat="1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2" fontId="0" fillId="0" borderId="12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2" fontId="3" fillId="8" borderId="12" xfId="0" applyNumberFormat="1" applyFont="1" applyFill="1" applyBorder="1" applyAlignment="1">
      <alignment horizontal="center" vertical="center"/>
    </xf>
    <xf numFmtId="2" fontId="3" fillId="8" borderId="6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2" fontId="3" fillId="8" borderId="10" xfId="0" applyNumberFormat="1" applyFont="1" applyFill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7" borderId="12" xfId="0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 vertical="center"/>
    </xf>
    <xf numFmtId="0" fontId="5" fillId="7" borderId="15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2" fontId="3" fillId="3" borderId="16" xfId="0" applyNumberFormat="1" applyFont="1" applyFill="1" applyBorder="1" applyAlignment="1">
      <alignment horizontal="center" vertical="center"/>
    </xf>
    <xf numFmtId="2" fontId="3" fillId="8" borderId="2" xfId="0" applyNumberFormat="1" applyFont="1" applyFill="1" applyBorder="1" applyAlignment="1">
      <alignment horizontal="center" vertical="center"/>
    </xf>
    <xf numFmtId="2" fontId="3" fillId="8" borderId="3" xfId="0" applyNumberFormat="1" applyFont="1" applyFill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20" fontId="5" fillId="0" borderId="22" xfId="0" applyNumberFormat="1" applyFont="1" applyBorder="1" applyAlignment="1">
      <alignment horizontal="center" vertical="center"/>
    </xf>
    <xf numFmtId="2" fontId="3" fillId="3" borderId="27" xfId="0" applyNumberFormat="1" applyFont="1" applyFill="1" applyBorder="1" applyAlignment="1">
      <alignment horizontal="center" vertical="center"/>
    </xf>
    <xf numFmtId="0" fontId="0" fillId="6" borderId="14" xfId="0" applyFill="1" applyBorder="1" applyAlignment="1">
      <alignment horizontal="left" vertical="center" wrapText="1"/>
    </xf>
    <xf numFmtId="3" fontId="1" fillId="0" borderId="3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2" fontId="3" fillId="8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2" fontId="3" fillId="8" borderId="16" xfId="0" applyNumberFormat="1" applyFont="1" applyFill="1" applyBorder="1" applyAlignment="1">
      <alignment horizontal="center" vertical="center"/>
    </xf>
    <xf numFmtId="2" fontId="1" fillId="0" borderId="16" xfId="0" applyNumberFormat="1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2" fontId="3" fillId="3" borderId="26" xfId="0" applyNumberFormat="1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3" fontId="0" fillId="0" borderId="3" xfId="0" applyNumberForma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3" fontId="0" fillId="0" borderId="2" xfId="0" applyNumberForma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3" fontId="0" fillId="0" borderId="2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0" fontId="0" fillId="7" borderId="16" xfId="0" applyFill="1" applyBorder="1" applyAlignment="1">
      <alignment horizontal="center" vertical="center"/>
    </xf>
    <xf numFmtId="3" fontId="0" fillId="0" borderId="6" xfId="0" applyNumberFormat="1" applyBorder="1" applyAlignment="1">
      <alignment vertical="center"/>
    </xf>
    <xf numFmtId="1" fontId="0" fillId="0" borderId="0" xfId="0" applyNumberFormat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3" fontId="6" fillId="0" borderId="12" xfId="0" applyNumberFormat="1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3" fontId="0" fillId="0" borderId="12" xfId="0" applyNumberForma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0" fillId="0" borderId="16" xfId="0" applyNumberForma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0" fillId="6" borderId="14" xfId="0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center" vertical="center"/>
    </xf>
    <xf numFmtId="2" fontId="3" fillId="3" borderId="28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2" fontId="0" fillId="0" borderId="12" xfId="0" applyNumberFormat="1" applyFont="1" applyBorder="1" applyAlignment="1">
      <alignment horizontal="center" vertical="center"/>
    </xf>
    <xf numFmtId="2" fontId="0" fillId="0" borderId="10" xfId="0" applyNumberFormat="1" applyFont="1" applyBorder="1" applyAlignment="1">
      <alignment horizontal="center" vertical="center"/>
    </xf>
    <xf numFmtId="2" fontId="0" fillId="0" borderId="16" xfId="0" applyNumberFormat="1" applyFont="1" applyBorder="1" applyAlignment="1">
      <alignment horizontal="center" vertical="center"/>
    </xf>
    <xf numFmtId="2" fontId="0" fillId="0" borderId="2" xfId="0" applyNumberFormat="1" applyFont="1" applyBorder="1" applyAlignment="1">
      <alignment horizontal="center" vertical="center"/>
    </xf>
    <xf numFmtId="2" fontId="0" fillId="0" borderId="6" xfId="0" applyNumberFormat="1" applyFont="1" applyBorder="1" applyAlignment="1">
      <alignment horizontal="center" vertical="center"/>
    </xf>
    <xf numFmtId="2" fontId="0" fillId="0" borderId="3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3" fontId="3" fillId="11" borderId="12" xfId="0" applyNumberFormat="1" applyFont="1" applyFill="1" applyBorder="1" applyAlignment="1">
      <alignment horizontal="center" vertical="center"/>
    </xf>
    <xf numFmtId="0" fontId="5" fillId="11" borderId="21" xfId="0" applyFont="1" applyFill="1" applyBorder="1" applyAlignment="1">
      <alignment horizontal="center" vertical="center"/>
    </xf>
    <xf numFmtId="3" fontId="0" fillId="11" borderId="3" xfId="0" applyNumberFormat="1" applyFill="1" applyBorder="1" applyAlignment="1">
      <alignment horizontal="center" vertical="center"/>
    </xf>
    <xf numFmtId="0" fontId="5" fillId="11" borderId="22" xfId="0" applyFont="1" applyFill="1" applyBorder="1" applyAlignment="1">
      <alignment horizontal="center" vertical="center"/>
    </xf>
    <xf numFmtId="3" fontId="0" fillId="11" borderId="2" xfId="0" applyNumberFormat="1" applyFill="1" applyBorder="1" applyAlignment="1">
      <alignment horizontal="center" vertical="center"/>
    </xf>
    <xf numFmtId="0" fontId="5" fillId="11" borderId="23" xfId="0" applyFont="1" applyFill="1" applyBorder="1" applyAlignment="1">
      <alignment horizontal="center" vertical="center"/>
    </xf>
    <xf numFmtId="3" fontId="3" fillId="11" borderId="6" xfId="0" applyNumberFormat="1" applyFont="1" applyFill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3" fontId="0" fillId="11" borderId="16" xfId="0" applyNumberForma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3" fontId="0" fillId="0" borderId="2" xfId="0" applyNumberFormat="1" applyFont="1" applyBorder="1" applyAlignment="1">
      <alignment horizontal="center" vertical="center"/>
    </xf>
    <xf numFmtId="0" fontId="0" fillId="11" borderId="3" xfId="0" applyFill="1" applyBorder="1" applyAlignment="1">
      <alignment horizontal="center" vertical="center"/>
    </xf>
    <xf numFmtId="0" fontId="0" fillId="7" borderId="2" xfId="0" applyFont="1" applyFill="1" applyBorder="1" applyAlignment="1">
      <alignment horizontal="center" vertical="center"/>
    </xf>
    <xf numFmtId="2" fontId="0" fillId="0" borderId="2" xfId="0" quotePrefix="1" applyNumberFormat="1" applyFont="1" applyBorder="1" applyAlignment="1">
      <alignment horizontal="center" vertical="center"/>
    </xf>
    <xf numFmtId="3" fontId="0" fillId="11" borderId="12" xfId="0" applyNumberForma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0" fontId="0" fillId="6" borderId="24" xfId="0" applyFill="1" applyBorder="1" applyAlignment="1">
      <alignment horizontal="left" vertical="center" wrapText="1"/>
    </xf>
    <xf numFmtId="2" fontId="3" fillId="4" borderId="4" xfId="0" applyNumberFormat="1" applyFont="1" applyFill="1" applyBorder="1" applyAlignment="1">
      <alignment horizontal="center" vertical="center"/>
    </xf>
    <xf numFmtId="2" fontId="3" fillId="4" borderId="5" xfId="0" applyNumberFormat="1" applyFont="1" applyFill="1" applyBorder="1" applyAlignment="1">
      <alignment horizontal="center" vertical="center"/>
    </xf>
    <xf numFmtId="2" fontId="3" fillId="4" borderId="8" xfId="0" applyNumberFormat="1" applyFont="1" applyFill="1" applyBorder="1" applyAlignment="1">
      <alignment horizontal="center" vertical="center"/>
    </xf>
    <xf numFmtId="2" fontId="3" fillId="4" borderId="13" xfId="0" applyNumberFormat="1" applyFont="1" applyFill="1" applyBorder="1" applyAlignment="1">
      <alignment horizontal="center" vertical="center"/>
    </xf>
    <xf numFmtId="2" fontId="3" fillId="4" borderId="7" xfId="0" applyNumberFormat="1" applyFont="1" applyFill="1" applyBorder="1" applyAlignment="1">
      <alignment horizontal="center" vertical="center"/>
    </xf>
    <xf numFmtId="2" fontId="3" fillId="4" borderId="9" xfId="0" applyNumberFormat="1" applyFont="1" applyFill="1" applyBorder="1" applyAlignment="1">
      <alignment horizontal="center" vertical="center"/>
    </xf>
    <xf numFmtId="2" fontId="3" fillId="4" borderId="11" xfId="0" applyNumberFormat="1" applyFont="1" applyFill="1" applyBorder="1" applyAlignment="1">
      <alignment horizontal="center" vertical="center"/>
    </xf>
    <xf numFmtId="2" fontId="3" fillId="4" borderId="5" xfId="0" quotePrefix="1" applyNumberFormat="1" applyFont="1" applyFill="1" applyBorder="1" applyAlignment="1">
      <alignment horizontal="center" vertical="center"/>
    </xf>
    <xf numFmtId="0" fontId="0" fillId="11" borderId="12" xfId="0" applyFill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11" borderId="4" xfId="0" applyNumberFormat="1" applyFill="1" applyBorder="1" applyAlignment="1">
      <alignment horizontal="center" vertical="center"/>
    </xf>
    <xf numFmtId="3" fontId="0" fillId="11" borderId="5" xfId="0" applyNumberFormat="1" applyFill="1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3" fontId="6" fillId="0" borderId="36" xfId="0" applyNumberFormat="1" applyFon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6" fillId="0" borderId="8" xfId="0" applyNumberFormat="1" applyFont="1" applyBorder="1" applyAlignment="1">
      <alignment horizontal="center" vertical="center"/>
    </xf>
    <xf numFmtId="3" fontId="0" fillId="0" borderId="4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0" borderId="13" xfId="0" applyNumberFormat="1" applyFill="1" applyBorder="1" applyAlignment="1">
      <alignment horizontal="center" vertical="center"/>
    </xf>
    <xf numFmtId="14" fontId="3" fillId="9" borderId="32" xfId="0" applyNumberFormat="1" applyFont="1" applyFill="1" applyBorder="1" applyAlignment="1">
      <alignment horizontal="center" vertical="center"/>
    </xf>
    <xf numFmtId="14" fontId="3" fillId="9" borderId="33" xfId="0" applyNumberFormat="1" applyFont="1" applyFill="1" applyBorder="1" applyAlignment="1">
      <alignment horizontal="center" vertical="center"/>
    </xf>
    <xf numFmtId="14" fontId="3" fillId="9" borderId="34" xfId="0" applyNumberFormat="1" applyFont="1" applyFill="1" applyBorder="1" applyAlignment="1">
      <alignment horizontal="center" vertical="center"/>
    </xf>
    <xf numFmtId="2" fontId="3" fillId="2" borderId="14" xfId="0" applyNumberFormat="1" applyFont="1" applyFill="1" applyBorder="1" applyAlignment="1">
      <alignment horizontal="center" vertical="center" wrapText="1"/>
    </xf>
    <xf numFmtId="2" fontId="3" fillId="2" borderId="24" xfId="0" applyNumberFormat="1" applyFont="1" applyFill="1" applyBorder="1" applyAlignment="1">
      <alignment horizontal="center" vertical="center" wrapText="1"/>
    </xf>
    <xf numFmtId="2" fontId="3" fillId="2" borderId="35" xfId="0" applyNumberFormat="1" applyFont="1" applyFill="1" applyBorder="1" applyAlignment="1">
      <alignment horizontal="center" vertical="center" wrapText="1"/>
    </xf>
    <xf numFmtId="2" fontId="3" fillId="2" borderId="10" xfId="0" applyNumberFormat="1" applyFont="1" applyFill="1" applyBorder="1" applyAlignment="1">
      <alignment horizontal="center" vertical="center" wrapText="1"/>
    </xf>
    <xf numFmtId="2" fontId="3" fillId="2" borderId="16" xfId="0" applyNumberFormat="1" applyFont="1" applyFill="1" applyBorder="1" applyAlignment="1">
      <alignment horizontal="center" vertical="center" wrapText="1"/>
    </xf>
    <xf numFmtId="2" fontId="3" fillId="2" borderId="29" xfId="0" applyNumberFormat="1" applyFont="1" applyFill="1" applyBorder="1" applyAlignment="1">
      <alignment horizontal="center" vertical="center" wrapText="1"/>
    </xf>
    <xf numFmtId="2" fontId="3" fillId="2" borderId="31" xfId="0" applyNumberFormat="1" applyFont="1" applyFill="1" applyBorder="1" applyAlignment="1">
      <alignment horizontal="center" vertical="center" wrapText="1"/>
    </xf>
    <xf numFmtId="2" fontId="3" fillId="2" borderId="11" xfId="0" applyNumberFormat="1" applyFont="1" applyFill="1" applyBorder="1" applyAlignment="1">
      <alignment horizontal="center" vertical="center" wrapText="1"/>
    </xf>
    <xf numFmtId="2" fontId="3" fillId="2" borderId="19" xfId="0" applyNumberFormat="1" applyFont="1" applyFill="1" applyBorder="1" applyAlignment="1">
      <alignment horizontal="center" vertical="center" wrapText="1"/>
    </xf>
    <xf numFmtId="2" fontId="3" fillId="2" borderId="36" xfId="0" applyNumberFormat="1" applyFont="1" applyFill="1" applyBorder="1" applyAlignment="1">
      <alignment horizontal="center" vertical="center" wrapText="1"/>
    </xf>
    <xf numFmtId="0" fontId="0" fillId="6" borderId="21" xfId="0" applyFill="1" applyBorder="1" applyAlignment="1">
      <alignment horizontal="left" vertical="center" wrapText="1"/>
    </xf>
    <xf numFmtId="0" fontId="0" fillId="6" borderId="22" xfId="0" applyFill="1" applyBorder="1" applyAlignment="1">
      <alignment horizontal="left" vertical="center" wrapText="1"/>
    </xf>
    <xf numFmtId="0" fontId="0" fillId="6" borderId="23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22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  <xf numFmtId="0" fontId="3" fillId="10" borderId="32" xfId="0" applyFont="1" applyFill="1" applyBorder="1" applyAlignment="1">
      <alignment horizontal="center" vertical="center"/>
    </xf>
    <xf numFmtId="0" fontId="3" fillId="10" borderId="33" xfId="0" applyFont="1" applyFill="1" applyBorder="1" applyAlignment="1">
      <alignment horizontal="center" vertical="center"/>
    </xf>
    <xf numFmtId="0" fontId="3" fillId="10" borderId="34" xfId="0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35" xfId="0" applyFill="1" applyBorder="1" applyAlignment="1">
      <alignment horizontal="left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2" fontId="3" fillId="2" borderId="21" xfId="0" applyNumberFormat="1" applyFont="1" applyFill="1" applyBorder="1" applyAlignment="1">
      <alignment horizontal="center" vertical="center" wrapText="1"/>
    </xf>
    <xf numFmtId="2" fontId="3" fillId="2" borderId="22" xfId="0" applyNumberFormat="1" applyFont="1" applyFill="1" applyBorder="1" applyAlignment="1">
      <alignment horizontal="center" vertical="center" wrapText="1"/>
    </xf>
    <xf numFmtId="2" fontId="3" fillId="2" borderId="30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0" fontId="0" fillId="6" borderId="14" xfId="0" applyFill="1" applyBorder="1" applyAlignment="1">
      <alignment horizontal="left" vertical="center" wrapText="1"/>
    </xf>
    <xf numFmtId="0" fontId="0" fillId="6" borderId="24" xfId="0" applyFill="1" applyBorder="1" applyAlignment="1">
      <alignment horizontal="left" vertical="center" wrapText="1"/>
    </xf>
    <xf numFmtId="0" fontId="0" fillId="6" borderId="35" xfId="0" applyFill="1" applyBorder="1" applyAlignment="1">
      <alignment horizontal="left" vertical="center" wrapText="1"/>
    </xf>
    <xf numFmtId="0" fontId="0" fillId="6" borderId="30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  <xf numFmtId="0" fontId="0" fillId="5" borderId="30" xfId="0" applyFill="1" applyBorder="1" applyAlignment="1">
      <alignment horizontal="left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0" fillId="6" borderId="25" xfId="0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321"/>
  <sheetViews>
    <sheetView zoomScaleNormal="100" workbookViewId="0">
      <pane xSplit="4" ySplit="4" topLeftCell="E137" activePane="bottomRight" state="frozen"/>
      <selection pane="topRight" activeCell="K1" sqref="K1"/>
      <selection pane="bottomLeft" activeCell="A5" sqref="A5"/>
      <selection pane="bottomRight" activeCell="O13" sqref="O13"/>
    </sheetView>
  </sheetViews>
  <sheetFormatPr defaultColWidth="6.7109375" defaultRowHeight="12.75" x14ac:dyDescent="0.2"/>
  <cols>
    <col min="1" max="1" width="15.7109375" style="73" customWidth="1"/>
    <col min="2" max="2" width="7.7109375" style="73" customWidth="1"/>
    <col min="3" max="3" width="6.7109375" style="73" customWidth="1"/>
    <col min="4" max="4" width="7.7109375" style="73" customWidth="1"/>
    <col min="5" max="5" width="11.7109375" style="73" customWidth="1"/>
    <col min="6" max="7" width="6.7109375" style="73" customWidth="1"/>
    <col min="8" max="10" width="7.28515625" style="73" customWidth="1"/>
    <col min="11" max="11" width="6.7109375" style="73" customWidth="1"/>
    <col min="12" max="12" width="5.7109375" style="73" customWidth="1"/>
    <col min="13" max="18" width="6.7109375" style="73" customWidth="1"/>
    <col min="19" max="19" width="11.7109375" style="73" customWidth="1"/>
    <col min="20" max="21" width="6.7109375" style="73" customWidth="1"/>
    <col min="22" max="24" width="7.28515625" style="73" customWidth="1"/>
    <col min="25" max="25" width="6.7109375" style="73" customWidth="1"/>
    <col min="26" max="26" width="5.7109375" style="73" customWidth="1"/>
    <col min="27" max="27" width="11.7109375" style="73" customWidth="1"/>
    <col min="28" max="16384" width="6.7109375" style="73"/>
  </cols>
  <sheetData>
    <row r="1" spans="1:12" ht="13.5" thickBot="1" x14ac:dyDescent="0.25">
      <c r="A1" s="195" t="s">
        <v>129</v>
      </c>
      <c r="B1" s="196"/>
      <c r="C1" s="196"/>
      <c r="D1" s="197"/>
      <c r="E1" s="176" t="s">
        <v>293</v>
      </c>
      <c r="F1" s="177"/>
      <c r="G1" s="177"/>
      <c r="H1" s="177"/>
      <c r="I1" s="177"/>
      <c r="J1" s="177"/>
      <c r="K1" s="177"/>
      <c r="L1" s="178"/>
    </row>
    <row r="2" spans="1:12" ht="12.75" customHeight="1" x14ac:dyDescent="0.2">
      <c r="A2" s="207" t="s">
        <v>18</v>
      </c>
      <c r="B2" s="198" t="s">
        <v>12</v>
      </c>
      <c r="C2" s="198" t="s">
        <v>27</v>
      </c>
      <c r="D2" s="201" t="s">
        <v>131</v>
      </c>
      <c r="E2" s="179" t="s">
        <v>17</v>
      </c>
      <c r="F2" s="182" t="s">
        <v>16</v>
      </c>
      <c r="G2" s="182" t="s">
        <v>15</v>
      </c>
      <c r="H2" s="182" t="s">
        <v>14</v>
      </c>
      <c r="I2" s="182" t="s">
        <v>11</v>
      </c>
      <c r="J2" s="182" t="s">
        <v>150</v>
      </c>
      <c r="K2" s="182" t="s">
        <v>2</v>
      </c>
      <c r="L2" s="186" t="s">
        <v>3</v>
      </c>
    </row>
    <row r="3" spans="1:12" ht="12.75" customHeight="1" x14ac:dyDescent="0.2">
      <c r="A3" s="208"/>
      <c r="B3" s="199"/>
      <c r="C3" s="199"/>
      <c r="D3" s="202"/>
      <c r="E3" s="180"/>
      <c r="F3" s="183"/>
      <c r="G3" s="183"/>
      <c r="H3" s="183"/>
      <c r="I3" s="184"/>
      <c r="J3" s="184"/>
      <c r="K3" s="184"/>
      <c r="L3" s="187"/>
    </row>
    <row r="4" spans="1:12" ht="12.75" customHeight="1" thickBot="1" x14ac:dyDescent="0.25">
      <c r="A4" s="209"/>
      <c r="B4" s="200"/>
      <c r="C4" s="200"/>
      <c r="D4" s="203"/>
      <c r="E4" s="181"/>
      <c r="F4" s="149" t="s">
        <v>8</v>
      </c>
      <c r="G4" s="149" t="s">
        <v>9</v>
      </c>
      <c r="H4" s="149" t="s">
        <v>10</v>
      </c>
      <c r="I4" s="185"/>
      <c r="J4" s="185"/>
      <c r="K4" s="185"/>
      <c r="L4" s="188"/>
    </row>
    <row r="5" spans="1:12" x14ac:dyDescent="0.2">
      <c r="A5" s="192" t="s">
        <v>159</v>
      </c>
      <c r="B5" s="1" t="s">
        <v>0</v>
      </c>
      <c r="C5" s="1" t="s">
        <v>140</v>
      </c>
      <c r="D5" s="160">
        <v>40000</v>
      </c>
      <c r="E5" s="33" t="s">
        <v>128</v>
      </c>
      <c r="F5" s="21">
        <v>7075.2</v>
      </c>
      <c r="G5" s="21">
        <v>1346.4</v>
      </c>
      <c r="H5" s="21">
        <f t="shared" ref="H5:H16" si="0">SQRT(F5^2+G5^2)</f>
        <v>7202.1696730915746</v>
      </c>
      <c r="I5" s="15">
        <f>H5/$D5</f>
        <v>0.18005424182728935</v>
      </c>
      <c r="J5" s="65">
        <f>H7/$D5</f>
        <v>0.40112419672714839</v>
      </c>
      <c r="K5" s="40">
        <v>0.69059760863110742</v>
      </c>
      <c r="L5" s="151">
        <v>0.18000000000000005</v>
      </c>
    </row>
    <row r="6" spans="1:12" x14ac:dyDescent="0.2">
      <c r="A6" s="193"/>
      <c r="B6" s="4" t="s">
        <v>1</v>
      </c>
      <c r="C6" s="42" t="s">
        <v>140</v>
      </c>
      <c r="D6" s="161">
        <v>40000</v>
      </c>
      <c r="E6" s="34" t="s">
        <v>85</v>
      </c>
      <c r="F6" s="22">
        <v>8738.4</v>
      </c>
      <c r="G6" s="22">
        <v>1742.4</v>
      </c>
      <c r="H6" s="22">
        <f t="shared" si="0"/>
        <v>8910.42043452496</v>
      </c>
      <c r="I6" s="17">
        <f>H6/$D6</f>
        <v>0.22276051086312401</v>
      </c>
      <c r="J6" s="64">
        <f>H7/$D6</f>
        <v>0.40112419672714839</v>
      </c>
      <c r="K6" s="61">
        <v>0.69833551076827594</v>
      </c>
      <c r="L6" s="152">
        <v>0.20425839047275351</v>
      </c>
    </row>
    <row r="7" spans="1:12" ht="13.5" thickBot="1" x14ac:dyDescent="0.25">
      <c r="A7" s="193"/>
      <c r="B7" s="4" t="s">
        <v>4</v>
      </c>
      <c r="C7" s="4"/>
      <c r="D7" s="161"/>
      <c r="E7" s="34" t="s">
        <v>128</v>
      </c>
      <c r="F7" s="49">
        <v>15734.400000000001</v>
      </c>
      <c r="G7" s="49">
        <v>3141.6000000000004</v>
      </c>
      <c r="H7" s="49">
        <f t="shared" si="0"/>
        <v>16044.967869085935</v>
      </c>
      <c r="I7" s="17"/>
      <c r="J7" s="47"/>
      <c r="K7" s="61">
        <v>0.69775060352507468</v>
      </c>
      <c r="L7" s="152">
        <v>0.19345476381104876</v>
      </c>
    </row>
    <row r="8" spans="1:12" x14ac:dyDescent="0.2">
      <c r="A8" s="192" t="s">
        <v>160</v>
      </c>
      <c r="B8" s="92" t="s">
        <v>0</v>
      </c>
      <c r="C8" s="92" t="s">
        <v>31</v>
      </c>
      <c r="D8" s="162">
        <v>40000</v>
      </c>
      <c r="E8" s="33" t="s">
        <v>19</v>
      </c>
      <c r="F8" s="21">
        <v>7757.8879999999999</v>
      </c>
      <c r="G8" s="21">
        <v>2856</v>
      </c>
      <c r="H8" s="21">
        <f t="shared" si="0"/>
        <v>8266.8955612457084</v>
      </c>
      <c r="I8" s="15">
        <f>H8/$D8</f>
        <v>0.20667238903114271</v>
      </c>
      <c r="J8" s="65">
        <f>H10/$D8</f>
        <v>0.42770546841189672</v>
      </c>
      <c r="K8" s="40">
        <v>0.75002128172550775</v>
      </c>
      <c r="L8" s="151">
        <v>0.25703974791324391</v>
      </c>
    </row>
    <row r="9" spans="1:12" x14ac:dyDescent="0.2">
      <c r="A9" s="193"/>
      <c r="B9" s="93" t="s">
        <v>1</v>
      </c>
      <c r="C9" s="93" t="s">
        <v>31</v>
      </c>
      <c r="D9" s="163">
        <v>40000</v>
      </c>
      <c r="E9" s="34" t="s">
        <v>130</v>
      </c>
      <c r="F9" s="22">
        <v>8348.9599999999991</v>
      </c>
      <c r="G9" s="22">
        <v>2919.6</v>
      </c>
      <c r="H9" s="22">
        <f t="shared" si="0"/>
        <v>8844.7270868919404</v>
      </c>
      <c r="I9" s="17">
        <f>H9/$D9</f>
        <v>0.22111817717229851</v>
      </c>
      <c r="J9" s="64">
        <f>H10/$D9</f>
        <v>0.42770546841189672</v>
      </c>
      <c r="K9" s="61">
        <v>0.818334432557978</v>
      </c>
      <c r="L9" s="152">
        <v>0.27983803729058687</v>
      </c>
    </row>
    <row r="10" spans="1:12" ht="13.5" thickBot="1" x14ac:dyDescent="0.25">
      <c r="A10" s="193"/>
      <c r="B10" s="93" t="s">
        <v>4</v>
      </c>
      <c r="C10" s="93"/>
      <c r="D10" s="163"/>
      <c r="E10" s="34" t="s">
        <v>19</v>
      </c>
      <c r="F10" s="49">
        <v>16106.847999999998</v>
      </c>
      <c r="G10" s="49">
        <v>5767.2</v>
      </c>
      <c r="H10" s="49">
        <f t="shared" si="0"/>
        <v>17108.218736475868</v>
      </c>
      <c r="I10" s="17"/>
      <c r="J10" s="47"/>
      <c r="K10" s="61">
        <v>0.78520828165475665</v>
      </c>
      <c r="L10" s="152">
        <v>0.26929701438450521</v>
      </c>
    </row>
    <row r="11" spans="1:12" x14ac:dyDescent="0.2">
      <c r="A11" s="192" t="s">
        <v>161</v>
      </c>
      <c r="B11" s="1" t="s">
        <v>0</v>
      </c>
      <c r="C11" s="1" t="s">
        <v>31</v>
      </c>
      <c r="D11" s="160">
        <v>25000</v>
      </c>
      <c r="E11" s="66" t="s">
        <v>23</v>
      </c>
      <c r="F11" s="21">
        <v>13174.848</v>
      </c>
      <c r="G11" s="21">
        <v>3298.8</v>
      </c>
      <c r="H11" s="21">
        <f t="shared" si="0"/>
        <v>13581.557394610678</v>
      </c>
      <c r="I11" s="15">
        <f>H11/$D11</f>
        <v>0.54326229578442709</v>
      </c>
      <c r="J11" s="65">
        <f>H13/$D11</f>
        <v>0.76469319974630345</v>
      </c>
      <c r="K11" s="40">
        <v>0.84497895955481672</v>
      </c>
      <c r="L11" s="151">
        <v>0.27895617839694942</v>
      </c>
    </row>
    <row r="12" spans="1:12" x14ac:dyDescent="0.2">
      <c r="A12" s="193"/>
      <c r="B12" s="4" t="s">
        <v>1</v>
      </c>
      <c r="C12" s="4" t="s">
        <v>31</v>
      </c>
      <c r="D12" s="161">
        <v>25000</v>
      </c>
      <c r="E12" s="67" t="s">
        <v>23</v>
      </c>
      <c r="F12" s="22">
        <v>5481.0720000000001</v>
      </c>
      <c r="G12" s="22">
        <v>876</v>
      </c>
      <c r="H12" s="22">
        <f t="shared" si="0"/>
        <v>5550.6329611301089</v>
      </c>
      <c r="I12" s="17">
        <f>H12/$D12</f>
        <v>0.22202531844520434</v>
      </c>
      <c r="J12" s="64">
        <f>H13/$D12</f>
        <v>0.76469319974630345</v>
      </c>
      <c r="K12" s="61">
        <v>0.7825116058078001</v>
      </c>
      <c r="L12" s="152">
        <v>0.17010354067629391</v>
      </c>
    </row>
    <row r="13" spans="1:12" ht="13.5" thickBot="1" x14ac:dyDescent="0.25">
      <c r="A13" s="194"/>
      <c r="B13" s="6" t="s">
        <v>4</v>
      </c>
      <c r="C13" s="6"/>
      <c r="D13" s="164"/>
      <c r="E13" s="36" t="s">
        <v>23</v>
      </c>
      <c r="F13" s="54">
        <v>18655.919999999998</v>
      </c>
      <c r="G13" s="54">
        <v>4174.8</v>
      </c>
      <c r="H13" s="49">
        <f t="shared" si="0"/>
        <v>19117.329993657586</v>
      </c>
      <c r="I13" s="17"/>
      <c r="J13" s="47"/>
      <c r="K13" s="27">
        <v>0.82661108462916399</v>
      </c>
      <c r="L13" s="153">
        <v>0.24856217271302095</v>
      </c>
    </row>
    <row r="14" spans="1:12" x14ac:dyDescent="0.2">
      <c r="A14" s="192" t="s">
        <v>162</v>
      </c>
      <c r="B14" s="1" t="s">
        <v>0</v>
      </c>
      <c r="C14" s="1" t="s">
        <v>31</v>
      </c>
      <c r="D14" s="160">
        <v>25000</v>
      </c>
      <c r="E14" s="33" t="s">
        <v>13</v>
      </c>
      <c r="F14" s="21">
        <v>6977.6</v>
      </c>
      <c r="G14" s="21">
        <v>2840.8</v>
      </c>
      <c r="H14" s="21">
        <f t="shared" si="0"/>
        <v>7533.7272581372363</v>
      </c>
      <c r="I14" s="15">
        <f>H14/$D14</f>
        <v>0.30134909032548945</v>
      </c>
      <c r="J14" s="65">
        <f>H16/$D14</f>
        <v>0.51719696951935057</v>
      </c>
      <c r="K14" s="40">
        <v>0.8964042830763046</v>
      </c>
      <c r="L14" s="151">
        <v>0.37534537669788248</v>
      </c>
    </row>
    <row r="15" spans="1:12" x14ac:dyDescent="0.2">
      <c r="A15" s="193"/>
      <c r="B15" s="4" t="s">
        <v>1</v>
      </c>
      <c r="C15" s="4" t="s">
        <v>31</v>
      </c>
      <c r="D15" s="161">
        <v>25000</v>
      </c>
      <c r="E15" s="34" t="s">
        <v>13</v>
      </c>
      <c r="F15" s="22">
        <v>5016.8</v>
      </c>
      <c r="G15" s="22">
        <v>1988</v>
      </c>
      <c r="H15" s="22">
        <f t="shared" si="0"/>
        <v>5396.3345189118882</v>
      </c>
      <c r="I15" s="17">
        <f>H15/$D15</f>
        <v>0.21585338075647553</v>
      </c>
      <c r="J15" s="64">
        <f>H16/$D15</f>
        <v>0.51719696951935057</v>
      </c>
      <c r="K15" s="61">
        <v>0.87462448702062656</v>
      </c>
      <c r="L15" s="152">
        <v>0.36715272159400925</v>
      </c>
    </row>
    <row r="16" spans="1:12" ht="13.5" thickBot="1" x14ac:dyDescent="0.25">
      <c r="A16" s="194"/>
      <c r="B16" s="6" t="s">
        <v>4</v>
      </c>
      <c r="C16" s="6"/>
      <c r="D16" s="164"/>
      <c r="E16" s="101" t="s">
        <v>13</v>
      </c>
      <c r="F16" s="56">
        <v>11994.400000000001</v>
      </c>
      <c r="G16" s="56">
        <v>4828.8</v>
      </c>
      <c r="H16" s="49">
        <f t="shared" si="0"/>
        <v>12929.924237983765</v>
      </c>
      <c r="I16" s="17"/>
      <c r="J16" s="47"/>
      <c r="K16" s="75">
        <v>0.88730142244695775</v>
      </c>
      <c r="L16" s="155">
        <v>0.37197015383518256</v>
      </c>
    </row>
    <row r="17" spans="1:12" x14ac:dyDescent="0.2">
      <c r="A17" s="192" t="s">
        <v>292</v>
      </c>
      <c r="B17" s="1" t="s">
        <v>0</v>
      </c>
      <c r="C17" s="1"/>
      <c r="D17" s="165">
        <v>16000</v>
      </c>
      <c r="E17" s="33" t="s">
        <v>86</v>
      </c>
      <c r="F17" s="21">
        <v>2947.6080000000002</v>
      </c>
      <c r="G17" s="21">
        <v>1140</v>
      </c>
      <c r="H17" s="21">
        <f>SQRT(F17^2+G17^2)</f>
        <v>3160.3786041650137</v>
      </c>
      <c r="I17" s="15">
        <f>H17/$D17</f>
        <v>0.19752366276031336</v>
      </c>
      <c r="J17" s="65">
        <f>H19/$D17</f>
        <v>0.36247584343787659</v>
      </c>
      <c r="K17" s="40">
        <v>0.76608191803496828</v>
      </c>
      <c r="L17" s="151">
        <v>0.38034887706258941</v>
      </c>
    </row>
    <row r="18" spans="1:12" x14ac:dyDescent="0.2">
      <c r="A18" s="193"/>
      <c r="B18" s="4" t="s">
        <v>1</v>
      </c>
      <c r="C18" s="4"/>
      <c r="D18" s="166">
        <v>16000</v>
      </c>
      <c r="E18" s="34" t="s">
        <v>148</v>
      </c>
      <c r="F18" s="22">
        <v>2927.5680000000002</v>
      </c>
      <c r="G18" s="22">
        <v>0</v>
      </c>
      <c r="H18" s="22">
        <f>SQRT(F18^2+G18^2)</f>
        <v>2927.5680000000002</v>
      </c>
      <c r="I18" s="17">
        <f>H18/$D18</f>
        <v>0.18297300000000002</v>
      </c>
      <c r="J18" s="64">
        <f>H19/$D18</f>
        <v>0.36247584343787659</v>
      </c>
      <c r="K18" s="126">
        <v>0.80544096536071019</v>
      </c>
      <c r="L18" s="152">
        <v>2.2378950367777022E-2</v>
      </c>
    </row>
    <row r="19" spans="1:12" ht="13.5" thickBot="1" x14ac:dyDescent="0.25">
      <c r="A19" s="194"/>
      <c r="B19" s="6" t="s">
        <v>4</v>
      </c>
      <c r="C19" s="6"/>
      <c r="D19" s="164"/>
      <c r="E19" s="101" t="s">
        <v>52</v>
      </c>
      <c r="F19" s="56">
        <v>5688.384</v>
      </c>
      <c r="G19" s="56">
        <v>1130.4000000000001</v>
      </c>
      <c r="H19" s="49">
        <f t="shared" ref="H19" si="1">SQRT(F19^2+G19^2)</f>
        <v>5799.613495006025</v>
      </c>
      <c r="I19" s="17"/>
      <c r="J19" s="47"/>
      <c r="K19" s="75">
        <v>0.81217361691837608</v>
      </c>
      <c r="L19" s="155">
        <v>0.19778882788733684</v>
      </c>
    </row>
    <row r="20" spans="1:12" x14ac:dyDescent="0.2">
      <c r="A20" s="189" t="s">
        <v>54</v>
      </c>
      <c r="B20" s="1" t="s">
        <v>0</v>
      </c>
      <c r="C20" s="1" t="s">
        <v>28</v>
      </c>
      <c r="D20" s="160">
        <v>4000</v>
      </c>
      <c r="E20" s="66" t="s">
        <v>24</v>
      </c>
      <c r="F20" s="21">
        <v>1036.96</v>
      </c>
      <c r="G20" s="21">
        <v>340.8</v>
      </c>
      <c r="H20" s="21">
        <f t="shared" ref="H20:H22" si="2">SQRT(F20^2+G20^2)</f>
        <v>1091.5267663232084</v>
      </c>
      <c r="I20" s="15">
        <f>H20/$D20</f>
        <v>0.27288169158080211</v>
      </c>
      <c r="J20" s="65">
        <f>H22/$D20</f>
        <v>0.37910448818762355</v>
      </c>
      <c r="K20" s="128">
        <v>0.82206750243257198</v>
      </c>
      <c r="L20" s="151">
        <v>0.31212178003996993</v>
      </c>
    </row>
    <row r="21" spans="1:12" x14ac:dyDescent="0.2">
      <c r="A21" s="190"/>
      <c r="B21" s="4" t="s">
        <v>1</v>
      </c>
      <c r="C21" s="4" t="s">
        <v>28</v>
      </c>
      <c r="D21" s="161">
        <v>4000</v>
      </c>
      <c r="E21" s="67" t="s">
        <v>7</v>
      </c>
      <c r="F21" s="22">
        <v>475.2</v>
      </c>
      <c r="G21" s="22">
        <v>203.20000000000002</v>
      </c>
      <c r="H21" s="22">
        <f t="shared" si="2"/>
        <v>516.82229054095569</v>
      </c>
      <c r="I21" s="17">
        <f>H21/$D21</f>
        <v>0.12920557263523894</v>
      </c>
      <c r="J21" s="64">
        <f>H22/$D21</f>
        <v>0.37910448818762355</v>
      </c>
      <c r="K21" s="126">
        <v>0.70632884461701684</v>
      </c>
      <c r="L21" s="152">
        <v>0.36387510942515322</v>
      </c>
    </row>
    <row r="22" spans="1:12" ht="13.5" thickBot="1" x14ac:dyDescent="0.25">
      <c r="A22" s="191"/>
      <c r="B22" s="6" t="s">
        <v>4</v>
      </c>
      <c r="C22" s="6"/>
      <c r="D22" s="164"/>
      <c r="E22" s="36" t="s">
        <v>13</v>
      </c>
      <c r="F22" s="54">
        <v>1427.3679999999999</v>
      </c>
      <c r="G22" s="54">
        <v>512</v>
      </c>
      <c r="H22" s="54">
        <f t="shared" si="2"/>
        <v>1516.4179527504941</v>
      </c>
      <c r="I22" s="26"/>
      <c r="J22" s="47"/>
      <c r="K22" s="127">
        <v>0.8320991184807528</v>
      </c>
      <c r="L22" s="153">
        <v>0.32691280476592166</v>
      </c>
    </row>
    <row r="23" spans="1:12" x14ac:dyDescent="0.2">
      <c r="A23" s="189" t="s">
        <v>163</v>
      </c>
      <c r="B23" s="1" t="s">
        <v>0</v>
      </c>
      <c r="C23" s="145" t="s">
        <v>158</v>
      </c>
      <c r="D23" s="165">
        <v>10000</v>
      </c>
      <c r="E23" s="66" t="s">
        <v>50</v>
      </c>
      <c r="F23" s="21">
        <v>2587.2000000000003</v>
      </c>
      <c r="G23" s="21">
        <v>1415.4</v>
      </c>
      <c r="H23" s="21">
        <f>SQRT(F23^2+G23^2)</f>
        <v>2949.0610370082209</v>
      </c>
      <c r="I23" s="15">
        <f>H23/$D23</f>
        <v>0.2949061037008221</v>
      </c>
      <c r="J23" s="65">
        <f>H25/$D23</f>
        <v>0.64280283073427724</v>
      </c>
      <c r="K23" s="40">
        <v>0.66898642067206116</v>
      </c>
      <c r="L23" s="151">
        <v>0.45906604142243057</v>
      </c>
    </row>
    <row r="24" spans="1:12" x14ac:dyDescent="0.2">
      <c r="A24" s="190"/>
      <c r="B24" s="4" t="s">
        <v>1</v>
      </c>
      <c r="C24" s="137" t="s">
        <v>158</v>
      </c>
      <c r="D24" s="166">
        <v>10000</v>
      </c>
      <c r="E24" s="67" t="s">
        <v>5</v>
      </c>
      <c r="F24" s="22">
        <v>3368.4</v>
      </c>
      <c r="G24" s="22">
        <v>1440.6000000000001</v>
      </c>
      <c r="H24" s="22">
        <f>SQRT(F24^2+G24^2)</f>
        <v>3663.5292983679005</v>
      </c>
      <c r="I24" s="17">
        <f>H24/$D24</f>
        <v>0.36635292983679008</v>
      </c>
      <c r="J24" s="64">
        <f>H25/$D24</f>
        <v>0.64280283073427724</v>
      </c>
      <c r="K24" s="61">
        <v>0.79662852062087497</v>
      </c>
      <c r="L24" s="152">
        <v>0.35059646890408769</v>
      </c>
    </row>
    <row r="25" spans="1:12" ht="13.5" thickBot="1" x14ac:dyDescent="0.25">
      <c r="A25" s="191"/>
      <c r="B25" s="6" t="s">
        <v>4</v>
      </c>
      <c r="C25" s="6"/>
      <c r="D25" s="164"/>
      <c r="E25" s="36" t="s">
        <v>24</v>
      </c>
      <c r="F25" s="54">
        <v>5825.4</v>
      </c>
      <c r="G25" s="54">
        <v>2717.4</v>
      </c>
      <c r="H25" s="54">
        <f>SQRT(F25^2+G25^2)</f>
        <v>6428.0283073427727</v>
      </c>
      <c r="I25" s="26"/>
      <c r="J25" s="47"/>
      <c r="K25" s="27">
        <v>0.76014519887476473</v>
      </c>
      <c r="L25" s="153">
        <v>0.39337661587069184</v>
      </c>
    </row>
    <row r="26" spans="1:12" x14ac:dyDescent="0.2">
      <c r="A26" s="189" t="s">
        <v>164</v>
      </c>
      <c r="B26" s="1" t="s">
        <v>0</v>
      </c>
      <c r="C26" s="1" t="s">
        <v>29</v>
      </c>
      <c r="D26" s="165">
        <v>4000</v>
      </c>
      <c r="E26" s="66" t="s">
        <v>13</v>
      </c>
      <c r="F26" s="21">
        <v>2092.328</v>
      </c>
      <c r="G26" s="21">
        <v>884.4</v>
      </c>
      <c r="H26" s="21">
        <f t="shared" ref="H26:H50" si="3">SQRT(F26^2+G26^2)</f>
        <v>2271.5632986082514</v>
      </c>
      <c r="I26" s="15">
        <f>H26/$D26</f>
        <v>0.56789082465206286</v>
      </c>
      <c r="J26" s="65">
        <f>H28/$D26</f>
        <v>0.83158312951201696</v>
      </c>
      <c r="K26" s="40">
        <v>0.87442411332321213</v>
      </c>
      <c r="L26" s="151">
        <v>0.39744194049198722</v>
      </c>
    </row>
    <row r="27" spans="1:12" x14ac:dyDescent="0.2">
      <c r="A27" s="190"/>
      <c r="B27" s="4" t="s">
        <v>1</v>
      </c>
      <c r="C27" s="4" t="s">
        <v>29</v>
      </c>
      <c r="D27" s="166">
        <v>4000</v>
      </c>
      <c r="E27" s="67" t="s">
        <v>24</v>
      </c>
      <c r="F27" s="22">
        <v>890.94200000000001</v>
      </c>
      <c r="G27" s="22">
        <v>681.6</v>
      </c>
      <c r="H27" s="22">
        <f t="shared" si="3"/>
        <v>1121.7647736330464</v>
      </c>
      <c r="I27" s="17">
        <f>H27/$D27</f>
        <v>0.28044119340826162</v>
      </c>
      <c r="J27" s="64">
        <f>H28/$D27</f>
        <v>0.83158312951201696</v>
      </c>
      <c r="K27" s="61">
        <v>0.77967706267398174</v>
      </c>
      <c r="L27" s="152">
        <v>0.67107751883422684</v>
      </c>
    </row>
    <row r="28" spans="1:12" ht="13.5" thickBot="1" x14ac:dyDescent="0.25">
      <c r="A28" s="191"/>
      <c r="B28" s="6" t="s">
        <v>4</v>
      </c>
      <c r="C28" s="6"/>
      <c r="D28" s="164"/>
      <c r="E28" s="36" t="s">
        <v>13</v>
      </c>
      <c r="F28" s="54">
        <v>2946.0680000000002</v>
      </c>
      <c r="G28" s="54">
        <v>1544.4</v>
      </c>
      <c r="H28" s="49">
        <f t="shared" si="3"/>
        <v>3326.3325180480679</v>
      </c>
      <c r="I28" s="17"/>
      <c r="J28" s="47"/>
      <c r="K28" s="27">
        <v>0.85592801261792972</v>
      </c>
      <c r="L28" s="153">
        <v>0.47467732921682287</v>
      </c>
    </row>
    <row r="29" spans="1:12" x14ac:dyDescent="0.2">
      <c r="A29" s="189" t="s">
        <v>165</v>
      </c>
      <c r="B29" s="1" t="s">
        <v>0</v>
      </c>
      <c r="C29" s="1" t="s">
        <v>29</v>
      </c>
      <c r="D29" s="160">
        <v>4000</v>
      </c>
      <c r="E29" s="66" t="s">
        <v>22</v>
      </c>
      <c r="F29" s="21">
        <v>876.53200000000004</v>
      </c>
      <c r="G29" s="21">
        <v>217.6</v>
      </c>
      <c r="H29" s="21">
        <f t="shared" si="3"/>
        <v>903.1379224813893</v>
      </c>
      <c r="I29" s="15">
        <f>H29/$D29</f>
        <v>0.22578448062034731</v>
      </c>
      <c r="J29" s="65">
        <f>H31/$D29</f>
        <v>0.29807712830071353</v>
      </c>
      <c r="K29" s="40">
        <v>0.89964230485826258</v>
      </c>
      <c r="L29" s="151">
        <v>0.3159543037417526</v>
      </c>
    </row>
    <row r="30" spans="1:12" x14ac:dyDescent="0.2">
      <c r="A30" s="190"/>
      <c r="B30" s="4" t="s">
        <v>1</v>
      </c>
      <c r="C30" s="4" t="s">
        <v>29</v>
      </c>
      <c r="D30" s="161">
        <v>4000</v>
      </c>
      <c r="E30" s="67" t="s">
        <v>22</v>
      </c>
      <c r="F30" s="22">
        <v>270.68400000000003</v>
      </c>
      <c r="G30" s="22">
        <v>107.2</v>
      </c>
      <c r="H30" s="22">
        <f t="shared" si="3"/>
        <v>291.13857157030913</v>
      </c>
      <c r="I30" s="17">
        <f>H30/$D30</f>
        <v>7.2784642892577286E-2</v>
      </c>
      <c r="J30" s="64">
        <f>H31/$D30</f>
        <v>0.29807712830071353</v>
      </c>
      <c r="K30" s="61">
        <v>0.83126018296840487</v>
      </c>
      <c r="L30" s="152">
        <v>0.45398774399664421</v>
      </c>
    </row>
    <row r="31" spans="1:12" ht="13.5" thickBot="1" x14ac:dyDescent="0.25">
      <c r="A31" s="191"/>
      <c r="B31" s="6" t="s">
        <v>4</v>
      </c>
      <c r="C31" s="6"/>
      <c r="D31" s="164"/>
      <c r="E31" s="36" t="s">
        <v>22</v>
      </c>
      <c r="F31" s="54">
        <v>1147.2160000000001</v>
      </c>
      <c r="G31" s="54">
        <v>324.8</v>
      </c>
      <c r="H31" s="49">
        <f t="shared" si="3"/>
        <v>1192.3085132028541</v>
      </c>
      <c r="I31" s="17"/>
      <c r="J31" s="47"/>
      <c r="K31" s="27">
        <v>0.88316194602991183</v>
      </c>
      <c r="L31" s="153">
        <v>0.3465133103888956</v>
      </c>
    </row>
    <row r="32" spans="1:12" x14ac:dyDescent="0.2">
      <c r="A32" s="189" t="s">
        <v>105</v>
      </c>
      <c r="B32" s="1" t="s">
        <v>0</v>
      </c>
      <c r="C32" s="1" t="s">
        <v>29</v>
      </c>
      <c r="D32" s="160">
        <v>4000</v>
      </c>
      <c r="E32" s="66" t="s">
        <v>24</v>
      </c>
      <c r="F32" s="21">
        <v>1505.9559999999999</v>
      </c>
      <c r="G32" s="21">
        <v>626.4</v>
      </c>
      <c r="H32" s="21">
        <f t="shared" si="3"/>
        <v>1631.036613303331</v>
      </c>
      <c r="I32" s="15">
        <f>H32/$D32</f>
        <v>0.40775915332583273</v>
      </c>
      <c r="J32" s="65">
        <f>H34/$D32</f>
        <v>0.55071868524774059</v>
      </c>
      <c r="K32" s="128">
        <v>0.82979032752550952</v>
      </c>
      <c r="L32" s="151">
        <v>0.44551638949115929</v>
      </c>
    </row>
    <row r="33" spans="1:12" x14ac:dyDescent="0.2">
      <c r="A33" s="190"/>
      <c r="B33" s="4" t="s">
        <v>1</v>
      </c>
      <c r="C33" s="4" t="s">
        <v>28</v>
      </c>
      <c r="D33" s="161">
        <v>4000</v>
      </c>
      <c r="E33" s="67" t="s">
        <v>26</v>
      </c>
      <c r="F33" s="22">
        <v>514.5</v>
      </c>
      <c r="G33" s="22">
        <v>268.8</v>
      </c>
      <c r="H33" s="22">
        <f t="shared" si="3"/>
        <v>580.48573625886797</v>
      </c>
      <c r="I33" s="17">
        <f>H33/$D33</f>
        <v>0.145121434064717</v>
      </c>
      <c r="J33" s="64">
        <f>H34/$D33</f>
        <v>0.55071868524774059</v>
      </c>
      <c r="K33" s="126">
        <v>0.75319227605472938</v>
      </c>
      <c r="L33" s="152">
        <v>0.4846809971586275</v>
      </c>
    </row>
    <row r="34" spans="1:12" ht="13.5" thickBot="1" x14ac:dyDescent="0.25">
      <c r="A34" s="191"/>
      <c r="B34" s="6" t="s">
        <v>4</v>
      </c>
      <c r="C34" s="6"/>
      <c r="D34" s="164"/>
      <c r="E34" s="36" t="s">
        <v>26</v>
      </c>
      <c r="F34" s="54">
        <v>2010.6360000000002</v>
      </c>
      <c r="G34" s="54">
        <v>900</v>
      </c>
      <c r="H34" s="49">
        <f t="shared" si="3"/>
        <v>2202.8747409909624</v>
      </c>
      <c r="I34" s="17"/>
      <c r="J34" s="47"/>
      <c r="K34" s="127">
        <v>0.81254867344166692</v>
      </c>
      <c r="L34" s="153">
        <v>0.45496564580624649</v>
      </c>
    </row>
    <row r="35" spans="1:12" x14ac:dyDescent="0.2">
      <c r="A35" s="189" t="s">
        <v>106</v>
      </c>
      <c r="B35" s="1" t="s">
        <v>0</v>
      </c>
      <c r="C35" s="1" t="s">
        <v>29</v>
      </c>
      <c r="D35" s="160">
        <v>2500</v>
      </c>
      <c r="E35" s="66" t="s">
        <v>26</v>
      </c>
      <c r="F35" s="21">
        <v>724.09519999999998</v>
      </c>
      <c r="G35" s="21">
        <v>310.40000000000003</v>
      </c>
      <c r="H35" s="21">
        <f t="shared" si="3"/>
        <v>787.82105751435711</v>
      </c>
      <c r="I35" s="15">
        <f>H35/$D35</f>
        <v>0.31512842300574284</v>
      </c>
      <c r="J35" s="65">
        <f>H37/$D35</f>
        <v>0.47743597711291758</v>
      </c>
      <c r="K35" s="128">
        <v>0.78290263613393363</v>
      </c>
      <c r="L35" s="151">
        <v>0.42864738863374896</v>
      </c>
    </row>
    <row r="36" spans="1:12" x14ac:dyDescent="0.2">
      <c r="A36" s="190"/>
      <c r="B36" s="4" t="s">
        <v>1</v>
      </c>
      <c r="C36" s="4" t="s">
        <v>29</v>
      </c>
      <c r="D36" s="161">
        <v>2500</v>
      </c>
      <c r="E36" s="67" t="s">
        <v>133</v>
      </c>
      <c r="F36" s="22">
        <v>424.14319999999998</v>
      </c>
      <c r="G36" s="22">
        <v>130.4</v>
      </c>
      <c r="H36" s="22">
        <f t="shared" si="3"/>
        <v>443.73597341914933</v>
      </c>
      <c r="I36" s="17">
        <f>H36/$D36</f>
        <v>0.17749438936765974</v>
      </c>
      <c r="J36" s="64">
        <f>H37/$D36</f>
        <v>0.47743597711291758</v>
      </c>
      <c r="K36" s="126">
        <v>0.85113137551818308</v>
      </c>
      <c r="L36" s="152">
        <v>0.31873715209605807</v>
      </c>
    </row>
    <row r="37" spans="1:12" ht="13.5" thickBot="1" x14ac:dyDescent="0.25">
      <c r="A37" s="191"/>
      <c r="B37" s="6" t="s">
        <v>4</v>
      </c>
      <c r="C37" s="6"/>
      <c r="D37" s="164"/>
      <c r="E37" s="36" t="s">
        <v>25</v>
      </c>
      <c r="F37" s="54">
        <v>1124.2847999999999</v>
      </c>
      <c r="G37" s="54">
        <v>400.80000000000007</v>
      </c>
      <c r="H37" s="49">
        <f t="shared" si="3"/>
        <v>1193.589942782294</v>
      </c>
      <c r="I37" s="17"/>
      <c r="J37" s="47"/>
      <c r="K37" s="127">
        <v>0.83201338014968729</v>
      </c>
      <c r="L37" s="153">
        <v>0.38597035024353105</v>
      </c>
    </row>
    <row r="38" spans="1:12" ht="13.5" thickBot="1" x14ac:dyDescent="0.25">
      <c r="A38" s="150" t="s">
        <v>137</v>
      </c>
      <c r="B38" s="95" t="s">
        <v>0</v>
      </c>
      <c r="C38" s="95" t="s">
        <v>29</v>
      </c>
      <c r="D38" s="167">
        <v>2500</v>
      </c>
      <c r="E38" s="35" t="s">
        <v>13</v>
      </c>
      <c r="F38" s="51">
        <v>135.6</v>
      </c>
      <c r="G38" s="51">
        <v>73.8</v>
      </c>
      <c r="H38" s="51">
        <f t="shared" si="3"/>
        <v>154.38199376870347</v>
      </c>
      <c r="I38" s="12">
        <f>H38/$D38</f>
        <v>6.1752797507481388E-2</v>
      </c>
      <c r="J38" s="46" t="s">
        <v>39</v>
      </c>
      <c r="K38" s="123">
        <v>0.57644333607599263</v>
      </c>
      <c r="L38" s="154">
        <v>0.4199847444698705</v>
      </c>
    </row>
    <row r="39" spans="1:12" ht="12.75" customHeight="1" x14ac:dyDescent="0.2">
      <c r="A39" s="204" t="s">
        <v>166</v>
      </c>
      <c r="B39" s="92" t="s">
        <v>0</v>
      </c>
      <c r="C39" s="140" t="s">
        <v>31</v>
      </c>
      <c r="D39" s="168">
        <v>63000</v>
      </c>
      <c r="E39" s="33" t="s">
        <v>24</v>
      </c>
      <c r="F39" s="21">
        <v>14139.333984375</v>
      </c>
      <c r="G39" s="21">
        <v>7320.8623046875</v>
      </c>
      <c r="H39" s="21">
        <f t="shared" si="3"/>
        <v>15922.179197769889</v>
      </c>
      <c r="I39" s="15">
        <f>H39/$D39</f>
        <v>0.2527330031392046</v>
      </c>
      <c r="J39" s="65">
        <f>H41/$D39</f>
        <v>0.66698494049421586</v>
      </c>
      <c r="K39" s="40">
        <v>0.76215421685598173</v>
      </c>
      <c r="L39" s="151">
        <v>0.44944965285692973</v>
      </c>
    </row>
    <row r="40" spans="1:12" x14ac:dyDescent="0.2">
      <c r="A40" s="205"/>
      <c r="B40" s="93" t="s">
        <v>1</v>
      </c>
      <c r="C40" s="93" t="s">
        <v>31</v>
      </c>
      <c r="D40" s="163">
        <v>63000</v>
      </c>
      <c r="E40" s="34" t="s">
        <v>5</v>
      </c>
      <c r="F40" s="22">
        <v>24266.59375</v>
      </c>
      <c r="G40" s="22">
        <v>10719.140625</v>
      </c>
      <c r="H40" s="22">
        <f t="shared" si="3"/>
        <v>26528.617528361036</v>
      </c>
      <c r="I40" s="17">
        <f>H40/$D40</f>
        <v>0.42108916711684186</v>
      </c>
      <c r="J40" s="64">
        <f>H41/$D40</f>
        <v>0.66698494049421586</v>
      </c>
      <c r="K40" s="61">
        <v>0.83239215294739866</v>
      </c>
      <c r="L40" s="152">
        <v>0.42493759711358919</v>
      </c>
    </row>
    <row r="41" spans="1:12" x14ac:dyDescent="0.2">
      <c r="A41" s="205"/>
      <c r="B41" s="93" t="s">
        <v>4</v>
      </c>
      <c r="C41" s="93"/>
      <c r="D41" s="163"/>
      <c r="E41" s="34" t="s">
        <v>19</v>
      </c>
      <c r="F41" s="49">
        <v>38012.845703125</v>
      </c>
      <c r="G41" s="49">
        <v>17908.329589843761</v>
      </c>
      <c r="H41" s="49">
        <f t="shared" si="3"/>
        <v>42020.051251135599</v>
      </c>
      <c r="I41" s="17"/>
      <c r="J41" s="64"/>
      <c r="K41" s="61">
        <v>0.81416006278857755</v>
      </c>
      <c r="L41" s="152">
        <v>0.43357607981528345</v>
      </c>
    </row>
    <row r="42" spans="1:12" x14ac:dyDescent="0.2">
      <c r="A42" s="205"/>
      <c r="B42" s="141" t="s">
        <v>40</v>
      </c>
      <c r="C42" s="141" t="s">
        <v>157</v>
      </c>
      <c r="D42" s="169">
        <v>25000</v>
      </c>
      <c r="E42" s="67" t="s">
        <v>26</v>
      </c>
      <c r="F42" s="144">
        <v>6947.33447265626</v>
      </c>
      <c r="G42" s="144">
        <v>3412.74389648438</v>
      </c>
      <c r="H42" s="144">
        <f t="shared" si="3"/>
        <v>7740.3021373812944</v>
      </c>
      <c r="I42" s="17">
        <f>H42/$D42</f>
        <v>0.30961208549525177</v>
      </c>
      <c r="J42" s="64">
        <f>H44/$D42</f>
        <v>0.7224264559265724</v>
      </c>
      <c r="K42" s="61">
        <v>0.73318434771369811</v>
      </c>
      <c r="L42" s="152">
        <v>0.43290533197418751</v>
      </c>
    </row>
    <row r="43" spans="1:12" x14ac:dyDescent="0.2">
      <c r="A43" s="205"/>
      <c r="B43" s="141" t="s">
        <v>41</v>
      </c>
      <c r="C43" s="141" t="s">
        <v>157</v>
      </c>
      <c r="D43" s="169">
        <v>25000</v>
      </c>
      <c r="E43" s="34" t="s">
        <v>19</v>
      </c>
      <c r="F43" s="49">
        <v>9561.3984375</v>
      </c>
      <c r="G43" s="49">
        <v>4179.68896484374</v>
      </c>
      <c r="H43" s="22">
        <f t="shared" si="3"/>
        <v>10435.043839077245</v>
      </c>
      <c r="I43" s="17">
        <f>H43/$D43</f>
        <v>0.41740175356308978</v>
      </c>
      <c r="J43" s="64">
        <f>H44/$D43</f>
        <v>0.7224264559265724</v>
      </c>
      <c r="K43" s="61">
        <v>0.82561610065422786</v>
      </c>
      <c r="L43" s="152">
        <v>0.40808529710110736</v>
      </c>
    </row>
    <row r="44" spans="1:12" ht="13.5" thickBot="1" x14ac:dyDescent="0.25">
      <c r="A44" s="206"/>
      <c r="B44" s="142" t="s">
        <v>4</v>
      </c>
      <c r="C44" s="143"/>
      <c r="D44" s="170"/>
      <c r="E44" s="100" t="s">
        <v>19</v>
      </c>
      <c r="F44" s="54">
        <v>16402.1982421875</v>
      </c>
      <c r="G44" s="54">
        <v>7560.1179199218604</v>
      </c>
      <c r="H44" s="54">
        <f t="shared" si="3"/>
        <v>18060.66139816431</v>
      </c>
      <c r="I44" s="26"/>
      <c r="J44" s="47"/>
      <c r="K44" s="27">
        <v>0.79113197372004906</v>
      </c>
      <c r="L44" s="153">
        <v>0.41788613020932802</v>
      </c>
    </row>
    <row r="45" spans="1:12" x14ac:dyDescent="0.2">
      <c r="A45" s="192" t="s">
        <v>167</v>
      </c>
      <c r="B45" s="1" t="s">
        <v>0</v>
      </c>
      <c r="C45" s="1" t="s">
        <v>31</v>
      </c>
      <c r="D45" s="160">
        <v>10000</v>
      </c>
      <c r="E45" s="79" t="s">
        <v>6</v>
      </c>
      <c r="F45" s="38">
        <v>1968</v>
      </c>
      <c r="G45" s="38">
        <v>685.6</v>
      </c>
      <c r="H45" s="38">
        <f t="shared" si="3"/>
        <v>2084.0036852174712</v>
      </c>
      <c r="I45" s="63">
        <f>H45/$D45</f>
        <v>0.20840036852174712</v>
      </c>
      <c r="J45" s="77">
        <f>H47/$D45</f>
        <v>0.74161863130857231</v>
      </c>
      <c r="K45" s="78">
        <v>0.8865218901085985</v>
      </c>
      <c r="L45" s="156">
        <v>0.34619975174257622</v>
      </c>
    </row>
    <row r="46" spans="1:12" x14ac:dyDescent="0.2">
      <c r="A46" s="193"/>
      <c r="B46" s="4" t="s">
        <v>1</v>
      </c>
      <c r="C46" s="4" t="s">
        <v>31</v>
      </c>
      <c r="D46" s="161">
        <v>10000</v>
      </c>
      <c r="E46" s="67" t="s">
        <v>6</v>
      </c>
      <c r="F46" s="22">
        <v>5161.5200000000004</v>
      </c>
      <c r="G46" s="22">
        <v>1356.4</v>
      </c>
      <c r="H46" s="22">
        <f t="shared" si="3"/>
        <v>5336.7695912789795</v>
      </c>
      <c r="I46" s="17">
        <f>H46/$D46</f>
        <v>0.53367695912789792</v>
      </c>
      <c r="J46" s="64">
        <f>H47/$D46</f>
        <v>0.74161863130857231</v>
      </c>
      <c r="K46" s="61">
        <v>0.86560719252141771</v>
      </c>
      <c r="L46" s="152">
        <v>0.26489580467636864</v>
      </c>
    </row>
    <row r="47" spans="1:12" ht="13.5" thickBot="1" x14ac:dyDescent="0.25">
      <c r="A47" s="194"/>
      <c r="B47" s="6" t="s">
        <v>4</v>
      </c>
      <c r="C47" s="6"/>
      <c r="D47" s="164"/>
      <c r="E47" s="36" t="s">
        <v>6</v>
      </c>
      <c r="F47" s="54">
        <v>7129.52</v>
      </c>
      <c r="G47" s="54">
        <v>2042</v>
      </c>
      <c r="H47" s="49">
        <f t="shared" si="3"/>
        <v>7416.1863130857228</v>
      </c>
      <c r="I47" s="17"/>
      <c r="J47" s="47"/>
      <c r="K47" s="27">
        <v>0.87151496781471705</v>
      </c>
      <c r="L47" s="153">
        <v>0.28774704066464518</v>
      </c>
    </row>
    <row r="48" spans="1:12" x14ac:dyDescent="0.2">
      <c r="A48" s="192" t="s">
        <v>168</v>
      </c>
      <c r="B48" s="1" t="s">
        <v>0</v>
      </c>
      <c r="C48" s="1" t="s">
        <v>30</v>
      </c>
      <c r="D48" s="160">
        <v>16000</v>
      </c>
      <c r="E48" s="66" t="s">
        <v>22</v>
      </c>
      <c r="F48" s="21">
        <v>528</v>
      </c>
      <c r="G48" s="21">
        <v>76</v>
      </c>
      <c r="H48" s="21">
        <f t="shared" si="3"/>
        <v>533.44165566629681</v>
      </c>
      <c r="I48" s="15">
        <f>H48/$D48</f>
        <v>3.3340103479143554E-2</v>
      </c>
      <c r="J48" s="65">
        <f>H50/$D48</f>
        <v>0.18596370613643945</v>
      </c>
      <c r="K48" s="40">
        <v>0.7565915546366393</v>
      </c>
      <c r="L48" s="151">
        <v>0.18185636287274254</v>
      </c>
    </row>
    <row r="49" spans="1:12" x14ac:dyDescent="0.2">
      <c r="A49" s="193"/>
      <c r="B49" s="4" t="s">
        <v>1</v>
      </c>
      <c r="C49" s="4" t="s">
        <v>30</v>
      </c>
      <c r="D49" s="161">
        <v>16000</v>
      </c>
      <c r="E49" s="67" t="s">
        <v>6</v>
      </c>
      <c r="F49" s="22">
        <v>2404</v>
      </c>
      <c r="G49" s="22">
        <v>572</v>
      </c>
      <c r="H49" s="22">
        <f t="shared" si="3"/>
        <v>2471.113109511582</v>
      </c>
      <c r="I49" s="17">
        <f>H49/$D49</f>
        <v>0.15444456934447387</v>
      </c>
      <c r="J49" s="64">
        <f>H50/$D49</f>
        <v>0.18596370613643945</v>
      </c>
      <c r="K49" s="61">
        <v>0.83789430914850105</v>
      </c>
      <c r="L49" s="152">
        <v>0.19584034130532879</v>
      </c>
    </row>
    <row r="50" spans="1:12" ht="13.5" thickBot="1" x14ac:dyDescent="0.25">
      <c r="A50" s="194"/>
      <c r="B50" s="6" t="s">
        <v>4</v>
      </c>
      <c r="C50" s="6"/>
      <c r="D50" s="164"/>
      <c r="E50" s="36" t="s">
        <v>6</v>
      </c>
      <c r="F50" s="54">
        <v>2904</v>
      </c>
      <c r="G50" s="54">
        <v>648</v>
      </c>
      <c r="H50" s="49">
        <f t="shared" si="3"/>
        <v>2975.4192981830311</v>
      </c>
      <c r="I50" s="17"/>
      <c r="J50" s="47"/>
      <c r="K50" s="27">
        <v>0.83143986950795412</v>
      </c>
      <c r="L50" s="153">
        <v>0.19355502934211882</v>
      </c>
    </row>
    <row r="51" spans="1:12" ht="26.25" thickBot="1" x14ac:dyDescent="0.25">
      <c r="A51" s="18" t="s">
        <v>169</v>
      </c>
      <c r="B51" s="11" t="s">
        <v>0</v>
      </c>
      <c r="C51" s="11" t="s">
        <v>51</v>
      </c>
      <c r="D51" s="171">
        <v>10000</v>
      </c>
      <c r="E51" s="35" t="s">
        <v>5</v>
      </c>
      <c r="F51" s="51">
        <v>4326.1679999999997</v>
      </c>
      <c r="G51" s="51">
        <v>1673.28</v>
      </c>
      <c r="H51" s="51">
        <f>SQRT(F51^2+G51^2)</f>
        <v>4638.4906513459737</v>
      </c>
      <c r="I51" s="12">
        <f>H51/$D51</f>
        <v>0.46384906513459739</v>
      </c>
      <c r="J51" s="46" t="s">
        <v>39</v>
      </c>
      <c r="K51" s="19">
        <v>0.86287344220237716</v>
      </c>
      <c r="L51" s="154">
        <v>0.3864551014411044</v>
      </c>
    </row>
    <row r="52" spans="1:12" x14ac:dyDescent="0.2">
      <c r="A52" s="192" t="s">
        <v>136</v>
      </c>
      <c r="B52" s="1" t="s">
        <v>0</v>
      </c>
      <c r="C52" s="1" t="s">
        <v>30</v>
      </c>
      <c r="D52" s="160">
        <v>10000</v>
      </c>
      <c r="E52" s="66" t="s">
        <v>22</v>
      </c>
      <c r="F52" s="21">
        <v>1368.32</v>
      </c>
      <c r="G52" s="21">
        <v>404</v>
      </c>
      <c r="H52" s="21">
        <f t="shared" ref="H52:H60" si="4">SQRT(F52^2+G52^2)</f>
        <v>1426.7149758799058</v>
      </c>
      <c r="I52" s="15">
        <f>H52/$D52</f>
        <v>0.14267149758799058</v>
      </c>
      <c r="J52" s="65">
        <f>H54/$D52</f>
        <v>0.17892207039445973</v>
      </c>
      <c r="K52" s="128">
        <v>0.87222604833115214</v>
      </c>
      <c r="L52" s="151">
        <v>0.33131687555272415</v>
      </c>
    </row>
    <row r="53" spans="1:12" x14ac:dyDescent="0.2">
      <c r="A53" s="193"/>
      <c r="B53" s="4" t="s">
        <v>1</v>
      </c>
      <c r="C53" s="4" t="s">
        <v>30</v>
      </c>
      <c r="D53" s="161">
        <v>10000</v>
      </c>
      <c r="E53" s="67" t="s">
        <v>53</v>
      </c>
      <c r="F53" s="22">
        <v>340</v>
      </c>
      <c r="G53" s="22">
        <v>240</v>
      </c>
      <c r="H53" s="22">
        <f t="shared" si="4"/>
        <v>416.17304093369626</v>
      </c>
      <c r="I53" s="17">
        <f>H53/$D53</f>
        <v>4.1617304093369625E-2</v>
      </c>
      <c r="J53" s="64">
        <f>H54/$D53</f>
        <v>0.17892207039445973</v>
      </c>
      <c r="K53" s="126">
        <v>0.79842743775801805</v>
      </c>
      <c r="L53" s="152">
        <v>0.63212589073634207</v>
      </c>
    </row>
    <row r="54" spans="1:12" ht="13.5" thickBot="1" x14ac:dyDescent="0.25">
      <c r="A54" s="194"/>
      <c r="B54" s="6" t="s">
        <v>4</v>
      </c>
      <c r="C54" s="6"/>
      <c r="D54" s="164"/>
      <c r="E54" s="36" t="s">
        <v>13</v>
      </c>
      <c r="F54" s="54">
        <v>1672.3679999999999</v>
      </c>
      <c r="G54" s="54">
        <v>636</v>
      </c>
      <c r="H54" s="49">
        <f t="shared" si="4"/>
        <v>1789.2207039445973</v>
      </c>
      <c r="I54" s="17"/>
      <c r="J54" s="47"/>
      <c r="K54" s="127">
        <v>0.8767966747211744</v>
      </c>
      <c r="L54" s="153">
        <v>0.38908189672179122</v>
      </c>
    </row>
    <row r="55" spans="1:12" ht="26.25" thickBot="1" x14ac:dyDescent="0.25">
      <c r="A55" s="18" t="s">
        <v>170</v>
      </c>
      <c r="B55" s="11" t="s">
        <v>0</v>
      </c>
      <c r="C55" s="11" t="s">
        <v>69</v>
      </c>
      <c r="D55" s="171">
        <v>6300</v>
      </c>
      <c r="E55" s="35" t="s">
        <v>13</v>
      </c>
      <c r="F55" s="51">
        <v>993.4</v>
      </c>
      <c r="G55" s="51">
        <v>303.8</v>
      </c>
      <c r="H55" s="51">
        <f t="shared" si="4"/>
        <v>1038.8156718109331</v>
      </c>
      <c r="I55" s="12">
        <f>H55/$D55</f>
        <v>0.16489137647792587</v>
      </c>
      <c r="J55" s="46" t="s">
        <v>39</v>
      </c>
      <c r="K55" s="19">
        <v>0.84416160817120656</v>
      </c>
      <c r="L55" s="154">
        <v>0.29873260745554209</v>
      </c>
    </row>
    <row r="56" spans="1:12" x14ac:dyDescent="0.2">
      <c r="A56" s="189" t="s">
        <v>107</v>
      </c>
      <c r="B56" s="1" t="s">
        <v>0</v>
      </c>
      <c r="C56" s="1" t="s">
        <v>29</v>
      </c>
      <c r="D56" s="160">
        <v>1600</v>
      </c>
      <c r="E56" s="66" t="s">
        <v>152</v>
      </c>
      <c r="F56" s="21">
        <v>261.87200000000001</v>
      </c>
      <c r="G56" s="21">
        <v>103.2</v>
      </c>
      <c r="H56" s="21">
        <f t="shared" si="4"/>
        <v>281.47323919690837</v>
      </c>
      <c r="I56" s="15">
        <f>H56/$D56</f>
        <v>0.17592077449806773</v>
      </c>
      <c r="J56" s="65">
        <f>H58/$D56</f>
        <v>0.460225390603615</v>
      </c>
      <c r="K56" s="128">
        <v>0.78542946175775064</v>
      </c>
      <c r="L56" s="151">
        <v>0.31625871324016791</v>
      </c>
    </row>
    <row r="57" spans="1:12" x14ac:dyDescent="0.2">
      <c r="A57" s="190"/>
      <c r="B57" s="4" t="s">
        <v>1</v>
      </c>
      <c r="C57" s="4" t="s">
        <v>29</v>
      </c>
      <c r="D57" s="161">
        <v>1600</v>
      </c>
      <c r="E57" s="67" t="s">
        <v>33</v>
      </c>
      <c r="F57" s="22">
        <v>473.23200000000003</v>
      </c>
      <c r="G57" s="22">
        <v>207.6</v>
      </c>
      <c r="H57" s="22">
        <f t="shared" si="4"/>
        <v>516.76521344223625</v>
      </c>
      <c r="I57" s="17">
        <f>H57/$D57</f>
        <v>0.32297825840139766</v>
      </c>
      <c r="J57" s="64">
        <f>H58/$D57</f>
        <v>0.460225390603615</v>
      </c>
      <c r="K57" s="126">
        <v>0.84862676849132834</v>
      </c>
      <c r="L57" s="152">
        <v>0.38949724175816774</v>
      </c>
    </row>
    <row r="58" spans="1:12" ht="13.5" thickBot="1" x14ac:dyDescent="0.25">
      <c r="A58" s="191"/>
      <c r="B58" s="6" t="s">
        <v>4</v>
      </c>
      <c r="C58" s="6"/>
      <c r="D58" s="164"/>
      <c r="E58" s="36" t="s">
        <v>25</v>
      </c>
      <c r="F58" s="54">
        <v>694.9</v>
      </c>
      <c r="G58" s="54">
        <v>243.6</v>
      </c>
      <c r="H58" s="49">
        <f t="shared" si="4"/>
        <v>736.36062496578404</v>
      </c>
      <c r="I58" s="17"/>
      <c r="J58" s="47"/>
      <c r="K58" s="127">
        <v>0.89504871071119929</v>
      </c>
      <c r="L58" s="153">
        <v>0.36458533835527657</v>
      </c>
    </row>
    <row r="59" spans="1:12" x14ac:dyDescent="0.2">
      <c r="A59" s="189" t="s">
        <v>171</v>
      </c>
      <c r="B59" s="1" t="s">
        <v>0</v>
      </c>
      <c r="C59" s="1" t="s">
        <v>29</v>
      </c>
      <c r="D59" s="160">
        <v>2500</v>
      </c>
      <c r="E59" s="66" t="s">
        <v>6</v>
      </c>
      <c r="F59" s="21">
        <v>107.65333333333334</v>
      </c>
      <c r="G59" s="21">
        <v>84</v>
      </c>
      <c r="H59" s="21">
        <f t="shared" si="4"/>
        <v>136.54757477808889</v>
      </c>
      <c r="I59" s="15">
        <f>H59/$D59</f>
        <v>5.4619029911235552E-2</v>
      </c>
      <c r="J59" s="65">
        <f>H61/$D59</f>
        <v>0.3706717661850118</v>
      </c>
      <c r="K59" s="40">
        <v>0.79855452185143783</v>
      </c>
      <c r="L59" s="151">
        <v>0.82782414448459396</v>
      </c>
    </row>
    <row r="60" spans="1:12" x14ac:dyDescent="0.2">
      <c r="A60" s="190"/>
      <c r="B60" s="4" t="s">
        <v>1</v>
      </c>
      <c r="C60" s="4" t="s">
        <v>29</v>
      </c>
      <c r="D60" s="161">
        <v>2500</v>
      </c>
      <c r="E60" s="67" t="s">
        <v>50</v>
      </c>
      <c r="F60" s="22">
        <v>720.12000000000012</v>
      </c>
      <c r="G60" s="22">
        <v>340.8</v>
      </c>
      <c r="H60" s="22">
        <f t="shared" si="4"/>
        <v>796.691567923246</v>
      </c>
      <c r="I60" s="17">
        <f>H60/$D60</f>
        <v>0.3186766271692984</v>
      </c>
      <c r="J60" s="64">
        <f>H61/$D60</f>
        <v>0.3706717661850118</v>
      </c>
      <c r="K60" s="61">
        <v>0.85855382709807326</v>
      </c>
      <c r="L60" s="152">
        <v>0.46338034076970458</v>
      </c>
    </row>
    <row r="61" spans="1:12" ht="13.5" thickBot="1" x14ac:dyDescent="0.25">
      <c r="A61" s="191"/>
      <c r="B61" s="6" t="s">
        <v>4</v>
      </c>
      <c r="C61" s="6"/>
      <c r="D61" s="164"/>
      <c r="E61" s="36" t="s">
        <v>50</v>
      </c>
      <c r="F61" s="54">
        <v>826.03555555555567</v>
      </c>
      <c r="G61" s="54">
        <v>420</v>
      </c>
      <c r="H61" s="49">
        <f>SQRT(F61^2+G61^2)</f>
        <v>926.67941546252951</v>
      </c>
      <c r="I61" s="17"/>
      <c r="J61" s="47"/>
      <c r="K61" s="27">
        <v>0.85238741875467527</v>
      </c>
      <c r="L61" s="153">
        <v>0.5067998689821912</v>
      </c>
    </row>
    <row r="62" spans="1:12" x14ac:dyDescent="0.2">
      <c r="A62" s="189" t="s">
        <v>172</v>
      </c>
      <c r="B62" s="1" t="s">
        <v>0</v>
      </c>
      <c r="C62" s="1" t="s">
        <v>29</v>
      </c>
      <c r="D62" s="160">
        <v>6300</v>
      </c>
      <c r="E62" s="66" t="s">
        <v>38</v>
      </c>
      <c r="F62" s="21">
        <v>3644.8</v>
      </c>
      <c r="G62" s="21">
        <v>916.8</v>
      </c>
      <c r="H62" s="21">
        <f t="shared" ref="H62:H70" si="5">SQRT(F62^2+G62^2)</f>
        <v>3758.3359722089776</v>
      </c>
      <c r="I62" s="15">
        <f>H62/$D62</f>
        <v>0.59656126542999643</v>
      </c>
      <c r="J62" s="65">
        <f>H64/$D62</f>
        <v>1.2781541742772951</v>
      </c>
      <c r="K62" s="40">
        <v>0.84589591455720636</v>
      </c>
      <c r="L62" s="151">
        <v>0.25576435947952969</v>
      </c>
    </row>
    <row r="63" spans="1:12" x14ac:dyDescent="0.2">
      <c r="A63" s="190"/>
      <c r="B63" s="4" t="s">
        <v>1</v>
      </c>
      <c r="C63" s="4" t="s">
        <v>29</v>
      </c>
      <c r="D63" s="161">
        <v>6300</v>
      </c>
      <c r="E63" s="67" t="s">
        <v>86</v>
      </c>
      <c r="F63" s="22">
        <v>4243.2</v>
      </c>
      <c r="G63" s="22">
        <v>1356.8</v>
      </c>
      <c r="H63" s="22">
        <f t="shared" si="5"/>
        <v>4454.8459546879958</v>
      </c>
      <c r="I63" s="17">
        <f>H63/$D63</f>
        <v>0.70711840550603111</v>
      </c>
      <c r="J63" s="64">
        <f>H64/$D63</f>
        <v>1.2781541742772951</v>
      </c>
      <c r="K63" s="61">
        <v>0.87245557125942741</v>
      </c>
      <c r="L63" s="152">
        <v>0.2750173515331637</v>
      </c>
    </row>
    <row r="64" spans="1:12" ht="13.5" thickBot="1" x14ac:dyDescent="0.25">
      <c r="A64" s="191"/>
      <c r="B64" s="6" t="s">
        <v>4</v>
      </c>
      <c r="C64" s="6"/>
      <c r="D64" s="164"/>
      <c r="E64" s="36" t="s">
        <v>6</v>
      </c>
      <c r="F64" s="54">
        <v>7798.4</v>
      </c>
      <c r="G64" s="54">
        <v>2006.4</v>
      </c>
      <c r="H64" s="49">
        <f t="shared" si="5"/>
        <v>8052.3712979469592</v>
      </c>
      <c r="I64" s="17"/>
      <c r="J64" s="47"/>
      <c r="K64" s="27">
        <v>0.87737213382932477</v>
      </c>
      <c r="L64" s="153">
        <v>0.26633131470990418</v>
      </c>
    </row>
    <row r="65" spans="1:12" x14ac:dyDescent="0.2">
      <c r="A65" s="189" t="s">
        <v>108</v>
      </c>
      <c r="B65" s="1" t="s">
        <v>0</v>
      </c>
      <c r="C65" s="1" t="s">
        <v>29</v>
      </c>
      <c r="D65" s="160">
        <v>2500</v>
      </c>
      <c r="E65" s="66" t="s">
        <v>13</v>
      </c>
      <c r="F65" s="21">
        <v>206.07599999999999</v>
      </c>
      <c r="G65" s="21">
        <v>165.6</v>
      </c>
      <c r="H65" s="21">
        <f t="shared" si="5"/>
        <v>264.36845079547595</v>
      </c>
      <c r="I65" s="15">
        <f>H65/$D65</f>
        <v>0.10574738031819038</v>
      </c>
      <c r="J65" s="65">
        <f>H67/$D65</f>
        <v>0.36168117906664704</v>
      </c>
      <c r="K65" s="40">
        <v>0.82456343882684946</v>
      </c>
      <c r="L65" s="151">
        <v>0.76253923737414331</v>
      </c>
    </row>
    <row r="66" spans="1:12" x14ac:dyDescent="0.2">
      <c r="A66" s="190"/>
      <c r="B66" s="4" t="s">
        <v>1</v>
      </c>
      <c r="C66" s="4" t="s">
        <v>29</v>
      </c>
      <c r="D66" s="161">
        <v>2500</v>
      </c>
      <c r="E66" s="67" t="s">
        <v>6</v>
      </c>
      <c r="F66" s="22">
        <v>625.91099999999994</v>
      </c>
      <c r="G66" s="22">
        <v>187.8</v>
      </c>
      <c r="H66" s="22">
        <f t="shared" si="5"/>
        <v>653.47794141883628</v>
      </c>
      <c r="I66" s="17">
        <f>H66/$D66</f>
        <v>0.26139117656753452</v>
      </c>
      <c r="J66" s="64">
        <f>H67/$D66</f>
        <v>0.36168117906664704</v>
      </c>
      <c r="K66" s="61">
        <v>0.80520293093097728</v>
      </c>
      <c r="L66" s="152">
        <v>0.30257341293956797</v>
      </c>
    </row>
    <row r="67" spans="1:12" ht="13.5" thickBot="1" x14ac:dyDescent="0.25">
      <c r="A67" s="191"/>
      <c r="B67" s="6" t="s">
        <v>4</v>
      </c>
      <c r="C67" s="6"/>
      <c r="D67" s="164"/>
      <c r="E67" s="36" t="s">
        <v>6</v>
      </c>
      <c r="F67" s="54">
        <v>840.41300000000001</v>
      </c>
      <c r="G67" s="54">
        <v>333.6</v>
      </c>
      <c r="H67" s="49">
        <f>SQRT(F67^2+G67^2)</f>
        <v>904.20294766661766</v>
      </c>
      <c r="I67" s="17"/>
      <c r="J67" s="47"/>
      <c r="K67" s="27">
        <v>0.8120446553311681</v>
      </c>
      <c r="L67" s="153">
        <v>0.42026944601970745</v>
      </c>
    </row>
    <row r="68" spans="1:12" x14ac:dyDescent="0.2">
      <c r="A68" s="189" t="s">
        <v>149</v>
      </c>
      <c r="B68" s="1" t="s">
        <v>0</v>
      </c>
      <c r="C68" s="1" t="s">
        <v>28</v>
      </c>
      <c r="D68" s="160">
        <v>6300</v>
      </c>
      <c r="E68" s="66"/>
      <c r="F68" s="21">
        <v>0</v>
      </c>
      <c r="G68" s="21">
        <v>0</v>
      </c>
      <c r="H68" s="21">
        <f t="shared" si="5"/>
        <v>0</v>
      </c>
      <c r="I68" s="15">
        <f>H68/$D68</f>
        <v>0</v>
      </c>
      <c r="J68" s="65">
        <f>H70/$D68</f>
        <v>2.2939534045447005E-2</v>
      </c>
      <c r="K68" s="40"/>
      <c r="L68" s="151"/>
    </row>
    <row r="69" spans="1:12" x14ac:dyDescent="0.2">
      <c r="A69" s="190"/>
      <c r="B69" s="4" t="s">
        <v>1</v>
      </c>
      <c r="C69" s="4" t="s">
        <v>28</v>
      </c>
      <c r="D69" s="161">
        <v>6300</v>
      </c>
      <c r="E69" s="67" t="s">
        <v>85</v>
      </c>
      <c r="F69" s="22">
        <v>84</v>
      </c>
      <c r="G69" s="22">
        <v>117.60000000000001</v>
      </c>
      <c r="H69" s="22">
        <f t="shared" si="5"/>
        <v>144.51906448631613</v>
      </c>
      <c r="I69" s="17">
        <f>H69/$D69</f>
        <v>2.2939534045447005E-2</v>
      </c>
      <c r="J69" s="64">
        <f>H70/$D69</f>
        <v>2.2939534045447005E-2</v>
      </c>
      <c r="K69" s="61">
        <v>0.93800318710514463</v>
      </c>
      <c r="L69" s="152">
        <v>1.2727272727272725</v>
      </c>
    </row>
    <row r="70" spans="1:12" ht="13.5" thickBot="1" x14ac:dyDescent="0.25">
      <c r="A70" s="191"/>
      <c r="B70" s="6" t="s">
        <v>4</v>
      </c>
      <c r="C70" s="6"/>
      <c r="D70" s="164"/>
      <c r="E70" s="36" t="s">
        <v>85</v>
      </c>
      <c r="F70" s="54">
        <v>84</v>
      </c>
      <c r="G70" s="54">
        <v>117.60000000000001</v>
      </c>
      <c r="H70" s="49">
        <f t="shared" si="5"/>
        <v>144.51906448631613</v>
      </c>
      <c r="I70" s="17"/>
      <c r="J70" s="47"/>
      <c r="K70" s="27">
        <v>0.93800318710514463</v>
      </c>
      <c r="L70" s="153">
        <v>1.2727272727272725</v>
      </c>
    </row>
    <row r="71" spans="1:12" x14ac:dyDescent="0.2">
      <c r="A71" s="192" t="s">
        <v>173</v>
      </c>
      <c r="B71" s="92" t="s">
        <v>0</v>
      </c>
      <c r="C71" s="92" t="s">
        <v>31</v>
      </c>
      <c r="D71" s="168">
        <v>25000</v>
      </c>
      <c r="E71" s="33" t="s">
        <v>6</v>
      </c>
      <c r="F71" s="21">
        <v>7906.8</v>
      </c>
      <c r="G71" s="21">
        <v>3458.4</v>
      </c>
      <c r="H71" s="21">
        <f>SQRT(F71^2+G71^2)</f>
        <v>8630.0647042765559</v>
      </c>
      <c r="I71" s="15">
        <f>H71/$D71</f>
        <v>0.34520258817106225</v>
      </c>
      <c r="J71" s="65">
        <f>H73/$D71</f>
        <v>0.57130380771004841</v>
      </c>
      <c r="K71" s="40">
        <v>0.86937719293655336</v>
      </c>
      <c r="L71" s="151">
        <v>0.45589716726437524</v>
      </c>
    </row>
    <row r="72" spans="1:12" x14ac:dyDescent="0.2">
      <c r="A72" s="193"/>
      <c r="B72" s="93" t="s">
        <v>1</v>
      </c>
      <c r="C72" s="93" t="s">
        <v>31</v>
      </c>
      <c r="D72" s="163">
        <v>25000</v>
      </c>
      <c r="E72" s="34" t="s">
        <v>13</v>
      </c>
      <c r="F72" s="22">
        <v>5253.6</v>
      </c>
      <c r="G72" s="22">
        <v>2613.6</v>
      </c>
      <c r="H72" s="22">
        <f t="shared" ref="H72:H102" si="6">SQRT(F72^2+G72^2)</f>
        <v>5867.8120215289791</v>
      </c>
      <c r="I72" s="17">
        <f>H72/$D72</f>
        <v>0.23471248086115917</v>
      </c>
      <c r="J72" s="64">
        <f>H73/$D72</f>
        <v>0.57130380771004841</v>
      </c>
      <c r="K72" s="61">
        <v>0.85432337614280507</v>
      </c>
      <c r="L72" s="152">
        <v>0.49436895580854462</v>
      </c>
    </row>
    <row r="73" spans="1:12" ht="13.5" thickBot="1" x14ac:dyDescent="0.25">
      <c r="A73" s="193"/>
      <c r="B73" s="93" t="s">
        <v>4</v>
      </c>
      <c r="C73" s="93"/>
      <c r="D73" s="163"/>
      <c r="E73" s="34" t="s">
        <v>21</v>
      </c>
      <c r="F73" s="49">
        <v>12988.8</v>
      </c>
      <c r="G73" s="49">
        <v>5940</v>
      </c>
      <c r="H73" s="49">
        <f t="shared" si="6"/>
        <v>14282.595192751211</v>
      </c>
      <c r="I73" s="17"/>
      <c r="J73" s="47"/>
      <c r="K73" s="61">
        <v>0.87617429420164339</v>
      </c>
      <c r="L73" s="152">
        <v>0.47116996719718129</v>
      </c>
    </row>
    <row r="74" spans="1:12" x14ac:dyDescent="0.2">
      <c r="A74" s="192" t="s">
        <v>174</v>
      </c>
      <c r="B74" s="1" t="s">
        <v>0</v>
      </c>
      <c r="C74" s="1" t="s">
        <v>30</v>
      </c>
      <c r="D74" s="160">
        <v>10000</v>
      </c>
      <c r="E74" s="66" t="s">
        <v>132</v>
      </c>
      <c r="F74" s="21">
        <v>4884.96</v>
      </c>
      <c r="G74" s="21">
        <v>3840</v>
      </c>
      <c r="H74" s="21">
        <f t="shared" si="6"/>
        <v>6213.5685561197442</v>
      </c>
      <c r="I74" s="15">
        <f>H74/$D74</f>
        <v>0.6213568556119744</v>
      </c>
      <c r="J74" s="65">
        <f>H76/$D74</f>
        <v>1.0226047086455254</v>
      </c>
      <c r="K74" s="40">
        <v>0.54666771096821776</v>
      </c>
      <c r="L74" s="151">
        <v>0.72171904318321922</v>
      </c>
    </row>
    <row r="75" spans="1:12" x14ac:dyDescent="0.2">
      <c r="A75" s="193"/>
      <c r="B75" s="4" t="s">
        <v>1</v>
      </c>
      <c r="C75" s="4" t="s">
        <v>30</v>
      </c>
      <c r="D75" s="161">
        <v>10000</v>
      </c>
      <c r="E75" s="67" t="s">
        <v>37</v>
      </c>
      <c r="F75" s="22">
        <v>3658.24</v>
      </c>
      <c r="G75" s="22">
        <v>2052</v>
      </c>
      <c r="H75" s="22">
        <f t="shared" si="6"/>
        <v>4194.4515610029403</v>
      </c>
      <c r="I75" s="17">
        <f>H75/$D75</f>
        <v>0.41944515610029404</v>
      </c>
      <c r="J75" s="64">
        <f>H76/$D75</f>
        <v>1.0226047086455254</v>
      </c>
      <c r="K75" s="61">
        <v>0.65120711975683465</v>
      </c>
      <c r="L75" s="152">
        <v>0.64281384419250664</v>
      </c>
    </row>
    <row r="76" spans="1:12" ht="13.5" thickBot="1" x14ac:dyDescent="0.25">
      <c r="A76" s="194"/>
      <c r="B76" s="6" t="s">
        <v>4</v>
      </c>
      <c r="C76" s="6"/>
      <c r="D76" s="164"/>
      <c r="E76" s="36" t="s">
        <v>132</v>
      </c>
      <c r="F76" s="54">
        <v>8374.880000000001</v>
      </c>
      <c r="G76" s="54">
        <v>5868</v>
      </c>
      <c r="H76" s="49">
        <f t="shared" si="6"/>
        <v>10226.047086455255</v>
      </c>
      <c r="I76" s="17"/>
      <c r="J76" s="47"/>
      <c r="K76" s="27">
        <v>0.59861574313473109</v>
      </c>
      <c r="L76" s="153">
        <v>0.68585383516514009</v>
      </c>
    </row>
    <row r="77" spans="1:12" x14ac:dyDescent="0.2">
      <c r="A77" s="192" t="s">
        <v>175</v>
      </c>
      <c r="B77" s="1" t="s">
        <v>0</v>
      </c>
      <c r="C77" s="1" t="s">
        <v>28</v>
      </c>
      <c r="D77" s="160">
        <v>2500</v>
      </c>
      <c r="E77" s="66" t="s">
        <v>13</v>
      </c>
      <c r="F77" s="21">
        <v>270.25600000000003</v>
      </c>
      <c r="G77" s="21">
        <v>120</v>
      </c>
      <c r="H77" s="21">
        <f t="shared" si="6"/>
        <v>295.69968808911517</v>
      </c>
      <c r="I77" s="15">
        <f>H77/$D77</f>
        <v>0.11827987523564606</v>
      </c>
      <c r="J77" s="65">
        <f>H79/$D77</f>
        <v>0.27600914580093178</v>
      </c>
      <c r="K77" s="40">
        <v>0.72468488462184411</v>
      </c>
      <c r="L77" s="151">
        <v>0.38408042507346407</v>
      </c>
    </row>
    <row r="78" spans="1:12" x14ac:dyDescent="0.2">
      <c r="A78" s="193"/>
      <c r="B78" s="4" t="s">
        <v>1</v>
      </c>
      <c r="C78" s="4" t="s">
        <v>29</v>
      </c>
      <c r="D78" s="161">
        <v>2500</v>
      </c>
      <c r="E78" s="67" t="s">
        <v>133</v>
      </c>
      <c r="F78" s="22">
        <v>360.6</v>
      </c>
      <c r="G78" s="22">
        <v>166.8</v>
      </c>
      <c r="H78" s="22">
        <f t="shared" si="6"/>
        <v>397.30919949077446</v>
      </c>
      <c r="I78" s="17">
        <f>H78/$D78</f>
        <v>0.15892367979630978</v>
      </c>
      <c r="J78" s="64">
        <f>H79/$D78</f>
        <v>0.27600914580093178</v>
      </c>
      <c r="K78" s="61">
        <v>0.79703859112256359</v>
      </c>
      <c r="L78" s="152">
        <v>0.46673347566554851</v>
      </c>
    </row>
    <row r="79" spans="1:12" ht="13.5" thickBot="1" x14ac:dyDescent="0.25">
      <c r="A79" s="194"/>
      <c r="B79" s="6" t="s">
        <v>4</v>
      </c>
      <c r="C79" s="6"/>
      <c r="D79" s="164"/>
      <c r="E79" s="36" t="s">
        <v>13</v>
      </c>
      <c r="F79" s="54">
        <v>624.25600000000009</v>
      </c>
      <c r="G79" s="54">
        <v>294</v>
      </c>
      <c r="H79" s="49">
        <f t="shared" si="6"/>
        <v>690.02286450232941</v>
      </c>
      <c r="I79" s="17"/>
      <c r="J79" s="47"/>
      <c r="K79" s="27">
        <v>0.76889660317001673</v>
      </c>
      <c r="L79" s="153">
        <v>0.4327947481179078</v>
      </c>
    </row>
    <row r="80" spans="1:12" ht="26.25" thickBot="1" x14ac:dyDescent="0.25">
      <c r="A80" s="18" t="s">
        <v>176</v>
      </c>
      <c r="B80" s="11" t="s">
        <v>0</v>
      </c>
      <c r="C80" s="11" t="s">
        <v>69</v>
      </c>
      <c r="D80" s="171">
        <v>6300</v>
      </c>
      <c r="E80" s="35" t="s">
        <v>38</v>
      </c>
      <c r="F80" s="51">
        <v>824.5440000000001</v>
      </c>
      <c r="G80" s="51">
        <v>403.2</v>
      </c>
      <c r="H80" s="51">
        <f t="shared" si="6"/>
        <v>917.84696324387335</v>
      </c>
      <c r="I80" s="12">
        <f>H80/$D80</f>
        <v>0.14568999416569417</v>
      </c>
      <c r="J80" s="46" t="s">
        <v>39</v>
      </c>
      <c r="K80" s="123">
        <v>0.85701020742815459</v>
      </c>
      <c r="L80" s="154">
        <v>0.5001886788874963</v>
      </c>
    </row>
    <row r="81" spans="1:12" x14ac:dyDescent="0.2">
      <c r="A81" s="189" t="s">
        <v>109</v>
      </c>
      <c r="B81" s="1" t="s">
        <v>0</v>
      </c>
      <c r="C81" s="1" t="s">
        <v>28</v>
      </c>
      <c r="D81" s="160">
        <v>4000</v>
      </c>
      <c r="E81" s="66" t="s">
        <v>22</v>
      </c>
      <c r="F81" s="21">
        <v>1030.0520000000001</v>
      </c>
      <c r="G81" s="21">
        <v>525.6</v>
      </c>
      <c r="H81" s="21">
        <f t="shared" si="6"/>
        <v>1156.4006583809958</v>
      </c>
      <c r="I81" s="15">
        <f>H81/$D81</f>
        <v>0.28910016459524895</v>
      </c>
      <c r="J81" s="65">
        <f>H83/$D81</f>
        <v>0.39586737034011787</v>
      </c>
      <c r="K81" s="128">
        <v>0.88464715683791606</v>
      </c>
      <c r="L81" s="151">
        <v>0.5712322998681898</v>
      </c>
    </row>
    <row r="82" spans="1:12" x14ac:dyDescent="0.2">
      <c r="A82" s="190"/>
      <c r="B82" s="4" t="s">
        <v>1</v>
      </c>
      <c r="C82" s="4" t="s">
        <v>28</v>
      </c>
      <c r="D82" s="161">
        <v>4000</v>
      </c>
      <c r="E82" s="67" t="s">
        <v>36</v>
      </c>
      <c r="F82" s="22">
        <v>401.28000000000003</v>
      </c>
      <c r="G82" s="22">
        <v>166.8</v>
      </c>
      <c r="H82" s="22">
        <f t="shared" si="6"/>
        <v>434.56631070528243</v>
      </c>
      <c r="I82" s="17">
        <f>H82/$D82</f>
        <v>0.10864157767632061</v>
      </c>
      <c r="J82" s="64">
        <f>H83/$D82</f>
        <v>0.39586737034011787</v>
      </c>
      <c r="K82" s="126">
        <v>0.90968181371533896</v>
      </c>
      <c r="L82" s="152">
        <v>0.47340406666903118</v>
      </c>
    </row>
    <row r="83" spans="1:12" ht="13.5" thickBot="1" x14ac:dyDescent="0.25">
      <c r="A83" s="191"/>
      <c r="B83" s="6" t="s">
        <v>4</v>
      </c>
      <c r="C83" s="6"/>
      <c r="D83" s="164"/>
      <c r="E83" s="36" t="s">
        <v>22</v>
      </c>
      <c r="F83" s="54">
        <v>1421.7200000000003</v>
      </c>
      <c r="G83" s="54">
        <v>697.2</v>
      </c>
      <c r="H83" s="49">
        <f t="shared" si="6"/>
        <v>1583.4694813604715</v>
      </c>
      <c r="I83" s="17"/>
      <c r="J83" s="47"/>
      <c r="K83" s="127">
        <v>0.89512891290200902</v>
      </c>
      <c r="L83" s="153">
        <v>0.54316896420222027</v>
      </c>
    </row>
    <row r="84" spans="1:12" x14ac:dyDescent="0.2">
      <c r="A84" s="189" t="s">
        <v>110</v>
      </c>
      <c r="B84" s="1" t="s">
        <v>0</v>
      </c>
      <c r="C84" s="1" t="s">
        <v>29</v>
      </c>
      <c r="D84" s="160">
        <v>1600</v>
      </c>
      <c r="E84" s="66" t="s">
        <v>133</v>
      </c>
      <c r="F84" s="21">
        <v>200.49600000000001</v>
      </c>
      <c r="G84" s="21">
        <v>52.800000000000004</v>
      </c>
      <c r="H84" s="21">
        <f t="shared" si="6"/>
        <v>207.33182586375881</v>
      </c>
      <c r="I84" s="15">
        <f>H84/$D84</f>
        <v>0.12958239116484926</v>
      </c>
      <c r="J84" s="65">
        <f>H86/$D84</f>
        <v>0.72310963639686066</v>
      </c>
      <c r="K84" s="128">
        <v>0.86417020789155052</v>
      </c>
      <c r="L84" s="151">
        <v>0.31508116303437944</v>
      </c>
    </row>
    <row r="85" spans="1:12" x14ac:dyDescent="0.2">
      <c r="A85" s="190"/>
      <c r="B85" s="4" t="s">
        <v>1</v>
      </c>
      <c r="C85" s="4" t="s">
        <v>29</v>
      </c>
      <c r="D85" s="161">
        <v>1600</v>
      </c>
      <c r="E85" s="67" t="s">
        <v>25</v>
      </c>
      <c r="F85" s="22">
        <v>857.4</v>
      </c>
      <c r="G85" s="22">
        <v>428.40000000000003</v>
      </c>
      <c r="H85" s="22">
        <f t="shared" si="6"/>
        <v>958.46821543544161</v>
      </c>
      <c r="I85" s="17">
        <f>H85/$D85</f>
        <v>0.59904263464715102</v>
      </c>
      <c r="J85" s="64">
        <f>H86/$D85</f>
        <v>0.72310963639686066</v>
      </c>
      <c r="K85" s="126">
        <v>0.85950660552391089</v>
      </c>
      <c r="L85" s="152">
        <v>0.52500857632933129</v>
      </c>
    </row>
    <row r="86" spans="1:12" ht="13.5" thickBot="1" x14ac:dyDescent="0.25">
      <c r="A86" s="191"/>
      <c r="B86" s="6" t="s">
        <v>4</v>
      </c>
      <c r="C86" s="6"/>
      <c r="D86" s="164"/>
      <c r="E86" s="36" t="s">
        <v>34</v>
      </c>
      <c r="F86" s="54">
        <v>1041.72</v>
      </c>
      <c r="G86" s="54">
        <v>503.40000000000003</v>
      </c>
      <c r="H86" s="49">
        <f t="shared" si="6"/>
        <v>1156.975418234977</v>
      </c>
      <c r="I86" s="17"/>
      <c r="J86" s="47"/>
      <c r="K86" s="127">
        <v>0.86479565495173216</v>
      </c>
      <c r="L86" s="153">
        <v>0.4851436060646146</v>
      </c>
    </row>
    <row r="87" spans="1:12" x14ac:dyDescent="0.2">
      <c r="A87" s="189" t="s">
        <v>111</v>
      </c>
      <c r="B87" s="1" t="s">
        <v>0</v>
      </c>
      <c r="C87" s="1" t="s">
        <v>29</v>
      </c>
      <c r="D87" s="160">
        <v>1600</v>
      </c>
      <c r="E87" s="66" t="s">
        <v>23</v>
      </c>
      <c r="F87" s="21">
        <v>358.00800000000004</v>
      </c>
      <c r="G87" s="21">
        <v>137.20000000000002</v>
      </c>
      <c r="H87" s="21">
        <f t="shared" si="6"/>
        <v>383.39740226558661</v>
      </c>
      <c r="I87" s="15">
        <f>H87/$D87</f>
        <v>0.23962337641599163</v>
      </c>
      <c r="J87" s="65">
        <f>H89/$D87</f>
        <v>0.4511888573535478</v>
      </c>
      <c r="K87" s="128">
        <v>0.86296045919178233</v>
      </c>
      <c r="L87" s="151">
        <v>0.41019206377473633</v>
      </c>
    </row>
    <row r="88" spans="1:12" x14ac:dyDescent="0.2">
      <c r="A88" s="190"/>
      <c r="B88" s="4" t="s">
        <v>1</v>
      </c>
      <c r="C88" s="4" t="s">
        <v>29</v>
      </c>
      <c r="D88" s="161">
        <v>1600</v>
      </c>
      <c r="E88" s="67" t="s">
        <v>32</v>
      </c>
      <c r="F88" s="22">
        <v>306.57600000000002</v>
      </c>
      <c r="G88" s="22">
        <v>167.20000000000002</v>
      </c>
      <c r="H88" s="22">
        <f t="shared" si="6"/>
        <v>349.20579000927233</v>
      </c>
      <c r="I88" s="17">
        <f>H88/$D88</f>
        <v>0.21825361875579521</v>
      </c>
      <c r="J88" s="64">
        <f>H89/$D88</f>
        <v>0.4511888573535478</v>
      </c>
      <c r="K88" s="126">
        <v>0.74083052636039082</v>
      </c>
      <c r="L88" s="152">
        <v>0.58665703794076829</v>
      </c>
    </row>
    <row r="89" spans="1:12" ht="13.5" thickBot="1" x14ac:dyDescent="0.25">
      <c r="A89" s="191"/>
      <c r="B89" s="6" t="s">
        <v>4</v>
      </c>
      <c r="C89" s="6"/>
      <c r="D89" s="164"/>
      <c r="E89" s="36" t="s">
        <v>23</v>
      </c>
      <c r="F89" s="54">
        <v>653.84000000000015</v>
      </c>
      <c r="G89" s="54">
        <v>306</v>
      </c>
      <c r="H89" s="49">
        <f t="shared" si="6"/>
        <v>721.90217176567648</v>
      </c>
      <c r="I89" s="17"/>
      <c r="J89" s="47"/>
      <c r="K89" s="127">
        <v>0.81452404104872245</v>
      </c>
      <c r="L89" s="153">
        <v>0.48456509184193353</v>
      </c>
    </row>
    <row r="90" spans="1:12" x14ac:dyDescent="0.2">
      <c r="A90" s="189" t="s">
        <v>112</v>
      </c>
      <c r="B90" s="92" t="s">
        <v>0</v>
      </c>
      <c r="C90" s="92" t="s">
        <v>29</v>
      </c>
      <c r="D90" s="168">
        <v>1600</v>
      </c>
      <c r="E90" s="66" t="s">
        <v>5</v>
      </c>
      <c r="F90" s="21">
        <v>903.54399999999998</v>
      </c>
      <c r="G90" s="21">
        <v>397.6</v>
      </c>
      <c r="H90" s="21">
        <f t="shared" si="6"/>
        <v>987.1562793884259</v>
      </c>
      <c r="I90" s="15">
        <f>H90/$D90</f>
        <v>0.61697267461776617</v>
      </c>
      <c r="J90" s="65">
        <f>H92/$D90</f>
        <v>0.84077183362967145</v>
      </c>
      <c r="K90" s="128">
        <v>0.86980395282659473</v>
      </c>
      <c r="L90" s="151">
        <v>0.43729099984592867</v>
      </c>
    </row>
    <row r="91" spans="1:12" x14ac:dyDescent="0.2">
      <c r="A91" s="190"/>
      <c r="B91" s="93" t="s">
        <v>1</v>
      </c>
      <c r="C91" s="93" t="s">
        <v>28</v>
      </c>
      <c r="D91" s="163">
        <v>2500</v>
      </c>
      <c r="E91" s="67" t="s">
        <v>53</v>
      </c>
      <c r="F91" s="22">
        <v>328.8</v>
      </c>
      <c r="G91" s="22">
        <v>180</v>
      </c>
      <c r="H91" s="22">
        <f t="shared" si="6"/>
        <v>374.84588833279207</v>
      </c>
      <c r="I91" s="17">
        <f>H91/$D91</f>
        <v>0.14993835533311684</v>
      </c>
      <c r="J91" s="64">
        <f>H92/$D91</f>
        <v>0.53809397352298971</v>
      </c>
      <c r="K91" s="126">
        <v>0.73509234125606937</v>
      </c>
      <c r="L91" s="152">
        <v>0.55820564376343351</v>
      </c>
    </row>
    <row r="92" spans="1:12" ht="13.5" thickBot="1" x14ac:dyDescent="0.25">
      <c r="A92" s="190"/>
      <c r="B92" s="93" t="s">
        <v>4</v>
      </c>
      <c r="C92" s="93"/>
      <c r="D92" s="163"/>
      <c r="E92" s="67" t="s">
        <v>5</v>
      </c>
      <c r="F92" s="54">
        <v>1217.944</v>
      </c>
      <c r="G92" s="54">
        <v>571.20000000000005</v>
      </c>
      <c r="H92" s="49">
        <f t="shared" si="6"/>
        <v>1345.2349338074744</v>
      </c>
      <c r="I92" s="17"/>
      <c r="J92" s="47"/>
      <c r="K92" s="127">
        <v>0.84223288078874159</v>
      </c>
      <c r="L92" s="153">
        <v>0.46559778551727132</v>
      </c>
    </row>
    <row r="93" spans="1:12" x14ac:dyDescent="0.2">
      <c r="A93" s="192" t="s">
        <v>177</v>
      </c>
      <c r="B93" s="92" t="s">
        <v>0</v>
      </c>
      <c r="C93" s="92" t="s">
        <v>30</v>
      </c>
      <c r="D93" s="168">
        <v>10000</v>
      </c>
      <c r="E93" s="66" t="s">
        <v>5</v>
      </c>
      <c r="F93" s="53">
        <v>2093.5520000000001</v>
      </c>
      <c r="G93" s="53">
        <v>1162.8</v>
      </c>
      <c r="H93" s="21">
        <f t="shared" si="6"/>
        <v>2394.7993270217862</v>
      </c>
      <c r="I93" s="15">
        <f>H93/$D93</f>
        <v>0.23947993270217863</v>
      </c>
      <c r="J93" s="65">
        <f>H95/$D93</f>
        <v>0.37228549509214026</v>
      </c>
      <c r="K93" s="40">
        <v>0.77224236060254503</v>
      </c>
      <c r="L93" s="151">
        <v>0.55553997061872717</v>
      </c>
    </row>
    <row r="94" spans="1:12" x14ac:dyDescent="0.2">
      <c r="A94" s="193"/>
      <c r="B94" s="93" t="s">
        <v>1</v>
      </c>
      <c r="C94" s="93" t="s">
        <v>30</v>
      </c>
      <c r="D94" s="163">
        <v>10000</v>
      </c>
      <c r="E94" s="67" t="s">
        <v>5</v>
      </c>
      <c r="F94" s="94">
        <v>1256.6080000000002</v>
      </c>
      <c r="G94" s="94">
        <v>460.8</v>
      </c>
      <c r="H94" s="22">
        <f t="shared" si="6"/>
        <v>1338.43203251566</v>
      </c>
      <c r="I94" s="17">
        <f>H94/$D94</f>
        <v>0.13384320325156601</v>
      </c>
      <c r="J94" s="64">
        <f>H95/$D94</f>
        <v>0.37228549509214026</v>
      </c>
      <c r="K94" s="61">
        <v>0.7585711272063641</v>
      </c>
      <c r="L94" s="152">
        <v>0.31621025822974064</v>
      </c>
    </row>
    <row r="95" spans="1:12" ht="13.5" thickBot="1" x14ac:dyDescent="0.25">
      <c r="A95" s="194"/>
      <c r="B95" s="96" t="s">
        <v>4</v>
      </c>
      <c r="C95" s="96"/>
      <c r="D95" s="172"/>
      <c r="E95" s="36" t="s">
        <v>5</v>
      </c>
      <c r="F95" s="54">
        <v>3350.1600000000003</v>
      </c>
      <c r="G95" s="54">
        <v>1623.6</v>
      </c>
      <c r="H95" s="49">
        <f t="shared" si="6"/>
        <v>3722.8549509214026</v>
      </c>
      <c r="I95" s="17"/>
      <c r="J95" s="47"/>
      <c r="K95" s="27">
        <v>0.76546399080624061</v>
      </c>
      <c r="L95" s="153">
        <v>0.46606563523601119</v>
      </c>
    </row>
    <row r="96" spans="1:12" x14ac:dyDescent="0.2">
      <c r="A96" s="192" t="s">
        <v>178</v>
      </c>
      <c r="B96" s="92" t="s">
        <v>0</v>
      </c>
      <c r="C96" s="92" t="s">
        <v>28</v>
      </c>
      <c r="D96" s="168">
        <v>2500</v>
      </c>
      <c r="E96" s="66" t="s">
        <v>34</v>
      </c>
      <c r="F96" s="53">
        <v>290.40000000000003</v>
      </c>
      <c r="G96" s="53">
        <v>105.60000000000001</v>
      </c>
      <c r="H96" s="21">
        <f t="shared" si="6"/>
        <v>309.00407764299814</v>
      </c>
      <c r="I96" s="15">
        <f>H96/$D96</f>
        <v>0.12360163105719926</v>
      </c>
      <c r="J96" s="65">
        <f>H98/$D96</f>
        <v>0.27699878411285489</v>
      </c>
      <c r="K96" s="40">
        <v>0.8530238061004719</v>
      </c>
      <c r="L96" s="151">
        <v>0.45862068965517261</v>
      </c>
    </row>
    <row r="97" spans="1:12" x14ac:dyDescent="0.2">
      <c r="A97" s="193"/>
      <c r="B97" s="93" t="s">
        <v>1</v>
      </c>
      <c r="C97" s="93" t="s">
        <v>28</v>
      </c>
      <c r="D97" s="163">
        <v>2500</v>
      </c>
      <c r="E97" s="67" t="s">
        <v>25</v>
      </c>
      <c r="F97" s="94">
        <v>356.40000000000003</v>
      </c>
      <c r="G97" s="94">
        <v>158.4</v>
      </c>
      <c r="H97" s="22">
        <f t="shared" si="6"/>
        <v>390.01476895112575</v>
      </c>
      <c r="I97" s="17">
        <f>H97/$D97</f>
        <v>0.1560059075804503</v>
      </c>
      <c r="J97" s="64">
        <f>H98/$D97</f>
        <v>0.27699878411285489</v>
      </c>
      <c r="K97" s="61">
        <v>0.7834320864788652</v>
      </c>
      <c r="L97" s="152">
        <v>0.5083375442142497</v>
      </c>
    </row>
    <row r="98" spans="1:12" ht="13.5" thickBot="1" x14ac:dyDescent="0.25">
      <c r="A98" s="194"/>
      <c r="B98" s="96" t="s">
        <v>4</v>
      </c>
      <c r="C98" s="96"/>
      <c r="D98" s="172"/>
      <c r="E98" s="36" t="s">
        <v>34</v>
      </c>
      <c r="F98" s="54">
        <v>640.20000000000005</v>
      </c>
      <c r="G98" s="54">
        <v>264</v>
      </c>
      <c r="H98" s="49">
        <f t="shared" si="6"/>
        <v>692.49696028213725</v>
      </c>
      <c r="I98" s="17"/>
      <c r="J98" s="47"/>
      <c r="K98" s="27">
        <v>0.82142880410132058</v>
      </c>
      <c r="L98" s="153">
        <v>0.48507663350363006</v>
      </c>
    </row>
    <row r="99" spans="1:12" x14ac:dyDescent="0.2">
      <c r="A99" s="192" t="s">
        <v>179</v>
      </c>
      <c r="B99" s="92" t="s">
        <v>0</v>
      </c>
      <c r="C99" s="1" t="s">
        <v>30</v>
      </c>
      <c r="D99" s="160">
        <v>10000</v>
      </c>
      <c r="E99" s="66" t="s">
        <v>24</v>
      </c>
      <c r="F99" s="21">
        <v>2941.4</v>
      </c>
      <c r="G99" s="21">
        <v>1634.6000000000001</v>
      </c>
      <c r="H99" s="21">
        <f t="shared" si="6"/>
        <v>3365.0781744262645</v>
      </c>
      <c r="I99" s="15">
        <f>H99/$D99</f>
        <v>0.33650781744262642</v>
      </c>
      <c r="J99" s="65">
        <f>H101/$D99</f>
        <v>0.44664714036921804</v>
      </c>
      <c r="K99" s="40">
        <v>0.79091373910250184</v>
      </c>
      <c r="L99" s="151">
        <v>0.50645285935084994</v>
      </c>
    </row>
    <row r="100" spans="1:12" x14ac:dyDescent="0.2">
      <c r="A100" s="193"/>
      <c r="B100" s="93" t="s">
        <v>1</v>
      </c>
      <c r="C100" s="4" t="s">
        <v>30</v>
      </c>
      <c r="D100" s="161">
        <v>10000</v>
      </c>
      <c r="E100" s="67" t="s">
        <v>13</v>
      </c>
      <c r="F100" s="22">
        <v>899.80000000000007</v>
      </c>
      <c r="G100" s="22">
        <v>719.4</v>
      </c>
      <c r="H100" s="22">
        <f t="shared" si="6"/>
        <v>1152.031423182545</v>
      </c>
      <c r="I100" s="17">
        <f>H100/$D100</f>
        <v>0.1152031423182545</v>
      </c>
      <c r="J100" s="64">
        <f>H101/$D100</f>
        <v>0.44664714036921804</v>
      </c>
      <c r="K100" s="61">
        <v>0.5944694037820214</v>
      </c>
      <c r="L100" s="152">
        <v>0.60417156747431955</v>
      </c>
    </row>
    <row r="101" spans="1:12" ht="13.5" thickBot="1" x14ac:dyDescent="0.25">
      <c r="A101" s="194"/>
      <c r="B101" s="96" t="s">
        <v>4</v>
      </c>
      <c r="C101" s="6"/>
      <c r="D101" s="164"/>
      <c r="E101" s="36" t="s">
        <v>13</v>
      </c>
      <c r="F101" s="54">
        <v>3821.4</v>
      </c>
      <c r="G101" s="54">
        <v>2312.1999999999998</v>
      </c>
      <c r="H101" s="49">
        <f t="shared" si="6"/>
        <v>4466.4714036921805</v>
      </c>
      <c r="I101" s="17"/>
      <c r="J101" s="47"/>
      <c r="K101" s="27">
        <v>0.74867894080171427</v>
      </c>
      <c r="L101" s="153">
        <v>0.52576999984499251</v>
      </c>
    </row>
    <row r="102" spans="1:12" ht="26.25" thickBot="1" x14ac:dyDescent="0.25">
      <c r="A102" s="18" t="s">
        <v>180</v>
      </c>
      <c r="B102" s="11" t="s">
        <v>0</v>
      </c>
      <c r="C102" s="11" t="s">
        <v>69</v>
      </c>
      <c r="D102" s="171">
        <v>6300</v>
      </c>
      <c r="E102" s="35" t="s">
        <v>38</v>
      </c>
      <c r="F102" s="51">
        <v>401.52</v>
      </c>
      <c r="G102" s="51">
        <v>206.4</v>
      </c>
      <c r="H102" s="51">
        <f t="shared" si="6"/>
        <v>451.46347626358431</v>
      </c>
      <c r="I102" s="12">
        <f>H102/$D102</f>
        <v>7.1660869248187986E-2</v>
      </c>
      <c r="J102" s="46" t="s">
        <v>39</v>
      </c>
      <c r="K102" s="19">
        <v>0.84186274420089968</v>
      </c>
      <c r="L102" s="154">
        <v>0.60746622801535466</v>
      </c>
    </row>
    <row r="103" spans="1:12" ht="26.25" thickBot="1" x14ac:dyDescent="0.25">
      <c r="A103" s="18" t="s">
        <v>181</v>
      </c>
      <c r="B103" s="20" t="s">
        <v>0</v>
      </c>
      <c r="C103" s="20" t="s">
        <v>28</v>
      </c>
      <c r="D103" s="171">
        <v>2500</v>
      </c>
      <c r="E103" s="35" t="s">
        <v>25</v>
      </c>
      <c r="F103" s="51">
        <v>602.03199999999993</v>
      </c>
      <c r="G103" s="51">
        <v>389.6</v>
      </c>
      <c r="H103" s="51">
        <f>SQRT(F103^2+G103^2)</f>
        <v>717.09880004362014</v>
      </c>
      <c r="I103" s="12">
        <f>H103/$D103</f>
        <v>0.28683952001744806</v>
      </c>
      <c r="J103" s="46" t="s">
        <v>39</v>
      </c>
      <c r="K103" s="19">
        <v>0.73877206987926647</v>
      </c>
      <c r="L103" s="154">
        <v>0.56629348208583674</v>
      </c>
    </row>
    <row r="104" spans="1:12" x14ac:dyDescent="0.2">
      <c r="A104" s="189" t="s">
        <v>182</v>
      </c>
      <c r="B104" s="1" t="s">
        <v>0</v>
      </c>
      <c r="C104" s="1" t="s">
        <v>29</v>
      </c>
      <c r="D104" s="160">
        <v>2500</v>
      </c>
      <c r="E104" s="66" t="s">
        <v>32</v>
      </c>
      <c r="F104" s="21">
        <v>499.8</v>
      </c>
      <c r="G104" s="21">
        <v>260.39999999999998</v>
      </c>
      <c r="H104" s="21">
        <f t="shared" ref="H104:H167" si="7">SQRT(F104^2+G104^2)</f>
        <v>563.56738727502682</v>
      </c>
      <c r="I104" s="15">
        <f>H104/$D104</f>
        <v>0.22542695491001072</v>
      </c>
      <c r="J104" s="65">
        <f>H106/$D104</f>
        <v>0.32743249563841398</v>
      </c>
      <c r="K104" s="40">
        <v>0.80060397496925162</v>
      </c>
      <c r="L104" s="151">
        <v>0.54977300409699925</v>
      </c>
    </row>
    <row r="105" spans="1:12" x14ac:dyDescent="0.2">
      <c r="A105" s="190"/>
      <c r="B105" s="4" t="s">
        <v>1</v>
      </c>
      <c r="C105" s="4" t="s">
        <v>29</v>
      </c>
      <c r="D105" s="161">
        <v>2500</v>
      </c>
      <c r="E105" s="67" t="s">
        <v>139</v>
      </c>
      <c r="F105" s="22">
        <v>257.25</v>
      </c>
      <c r="G105" s="22">
        <v>108.15</v>
      </c>
      <c r="H105" s="22">
        <f t="shared" si="7"/>
        <v>279.05910664230259</v>
      </c>
      <c r="I105" s="17">
        <f>H105/$D105</f>
        <v>0.11162364265692104</v>
      </c>
      <c r="J105" s="64">
        <f>H106/$D105</f>
        <v>0.32743249563841398</v>
      </c>
      <c r="K105" s="61">
        <v>0.90191055570198364</v>
      </c>
      <c r="L105" s="152">
        <v>0.48756892715488043</v>
      </c>
    </row>
    <row r="106" spans="1:12" ht="13.5" thickBot="1" x14ac:dyDescent="0.25">
      <c r="A106" s="191"/>
      <c r="B106" s="6" t="s">
        <v>4</v>
      </c>
      <c r="C106" s="6"/>
      <c r="D106" s="164"/>
      <c r="E106" s="36" t="s">
        <v>22</v>
      </c>
      <c r="F106" s="54">
        <v>738.15</v>
      </c>
      <c r="G106" s="54">
        <v>353.85</v>
      </c>
      <c r="H106" s="54">
        <f t="shared" si="7"/>
        <v>818.58123909603501</v>
      </c>
      <c r="I106" s="26"/>
      <c r="J106" s="47"/>
      <c r="K106" s="27">
        <v>0.85828998992774919</v>
      </c>
      <c r="L106" s="153">
        <v>0.52713123701538789</v>
      </c>
    </row>
    <row r="107" spans="1:12" x14ac:dyDescent="0.2">
      <c r="A107" s="192" t="s">
        <v>183</v>
      </c>
      <c r="B107" s="1" t="s">
        <v>0</v>
      </c>
      <c r="C107" s="1" t="s">
        <v>31</v>
      </c>
      <c r="D107" s="160">
        <v>10000</v>
      </c>
      <c r="E107" s="66" t="s">
        <v>22</v>
      </c>
      <c r="F107" s="21">
        <v>1067.7</v>
      </c>
      <c r="G107" s="21">
        <v>189.6</v>
      </c>
      <c r="H107" s="21">
        <f t="shared" si="7"/>
        <v>1084.4037301669521</v>
      </c>
      <c r="I107" s="15">
        <f>H107/$D107</f>
        <v>0.10844037301669521</v>
      </c>
      <c r="J107" s="65">
        <f>H109/$D107</f>
        <v>0.45814437727096463</v>
      </c>
      <c r="K107" s="128">
        <v>0.82263602485489751</v>
      </c>
      <c r="L107" s="151">
        <v>0.17335873058017379</v>
      </c>
    </row>
    <row r="108" spans="1:12" x14ac:dyDescent="0.2">
      <c r="A108" s="193"/>
      <c r="B108" s="4" t="s">
        <v>1</v>
      </c>
      <c r="C108" s="4" t="s">
        <v>31</v>
      </c>
      <c r="D108" s="161">
        <v>10000</v>
      </c>
      <c r="E108" s="67" t="s">
        <v>21</v>
      </c>
      <c r="F108" s="22">
        <v>3295.2</v>
      </c>
      <c r="G108" s="22">
        <v>1281</v>
      </c>
      <c r="H108" s="22">
        <f t="shared" si="7"/>
        <v>3535.4354809556344</v>
      </c>
      <c r="I108" s="17">
        <f>H108/$D108</f>
        <v>0.35354354809556343</v>
      </c>
      <c r="J108" s="64">
        <f>H109/$D108</f>
        <v>0.45814437727096463</v>
      </c>
      <c r="K108" s="126">
        <v>0.77350295372605093</v>
      </c>
      <c r="L108" s="152">
        <v>0.35636315940325192</v>
      </c>
    </row>
    <row r="109" spans="1:12" ht="13.5" thickBot="1" x14ac:dyDescent="0.25">
      <c r="A109" s="194"/>
      <c r="B109" s="6" t="s">
        <v>4</v>
      </c>
      <c r="C109" s="6"/>
      <c r="D109" s="164"/>
      <c r="E109" s="36" t="s">
        <v>21</v>
      </c>
      <c r="F109" s="54">
        <v>4332.45</v>
      </c>
      <c r="G109" s="54">
        <v>1489.8</v>
      </c>
      <c r="H109" s="49">
        <f t="shared" si="7"/>
        <v>4581.4437727096465</v>
      </c>
      <c r="I109" s="17"/>
      <c r="J109" s="47"/>
      <c r="K109" s="127">
        <v>0.78937129684389629</v>
      </c>
      <c r="L109" s="153">
        <v>0.3097727144477615</v>
      </c>
    </row>
    <row r="110" spans="1:12" x14ac:dyDescent="0.2">
      <c r="A110" s="189" t="s">
        <v>113</v>
      </c>
      <c r="B110" s="1" t="s">
        <v>0</v>
      </c>
      <c r="C110" s="1" t="s">
        <v>29</v>
      </c>
      <c r="D110" s="160">
        <v>1600</v>
      </c>
      <c r="E110" s="66" t="s">
        <v>36</v>
      </c>
      <c r="F110" s="21">
        <v>256.84000000000003</v>
      </c>
      <c r="G110" s="21">
        <v>108</v>
      </c>
      <c r="H110" s="21">
        <f t="shared" si="7"/>
        <v>278.62301699608383</v>
      </c>
      <c r="I110" s="15">
        <f>H110/$D110</f>
        <v>0.17413938562255241</v>
      </c>
      <c r="J110" s="65">
        <f>H112/$D110</f>
        <v>0.29283677459678797</v>
      </c>
      <c r="K110" s="128">
        <v>0.83640012302494415</v>
      </c>
      <c r="L110" s="151">
        <v>0.47505711996323358</v>
      </c>
    </row>
    <row r="111" spans="1:12" x14ac:dyDescent="0.2">
      <c r="A111" s="190"/>
      <c r="B111" s="4" t="s">
        <v>1</v>
      </c>
      <c r="C111" s="4" t="s">
        <v>28</v>
      </c>
      <c r="D111" s="161">
        <v>1600</v>
      </c>
      <c r="E111" s="67" t="s">
        <v>21</v>
      </c>
      <c r="F111" s="22">
        <v>195.20000000000002</v>
      </c>
      <c r="G111" s="84">
        <v>66.400000000000006</v>
      </c>
      <c r="H111" s="22">
        <f t="shared" si="7"/>
        <v>206.18438350175796</v>
      </c>
      <c r="I111" s="17">
        <f>H111/$D111</f>
        <v>0.12886523968859873</v>
      </c>
      <c r="J111" s="64">
        <f>H112/$D111</f>
        <v>0.29283677459678797</v>
      </c>
      <c r="K111" s="126">
        <v>0.7853810770016697</v>
      </c>
      <c r="L111" s="152">
        <v>0.50315484804630961</v>
      </c>
    </row>
    <row r="112" spans="1:12" ht="13.5" thickBot="1" x14ac:dyDescent="0.25">
      <c r="A112" s="191"/>
      <c r="B112" s="6" t="s">
        <v>4</v>
      </c>
      <c r="C112" s="6"/>
      <c r="D112" s="164"/>
      <c r="E112" s="36" t="s">
        <v>21</v>
      </c>
      <c r="F112" s="54">
        <v>442.22800000000007</v>
      </c>
      <c r="G112" s="54">
        <v>154.80000000000001</v>
      </c>
      <c r="H112" s="49">
        <f t="shared" si="7"/>
        <v>468.53883935486078</v>
      </c>
      <c r="I112" s="17"/>
      <c r="J112" s="47"/>
      <c r="K112" s="127">
        <v>0.84382487164476228</v>
      </c>
      <c r="L112" s="153">
        <v>0.48648555741586763</v>
      </c>
    </row>
    <row r="113" spans="1:12" x14ac:dyDescent="0.2">
      <c r="A113" s="189" t="s">
        <v>114</v>
      </c>
      <c r="B113" s="1" t="s">
        <v>0</v>
      </c>
      <c r="C113" s="1" t="s">
        <v>28</v>
      </c>
      <c r="D113" s="160">
        <v>1600</v>
      </c>
      <c r="E113" s="66"/>
      <c r="F113" s="21">
        <v>1</v>
      </c>
      <c r="G113" s="21">
        <v>0</v>
      </c>
      <c r="H113" s="21">
        <f t="shared" si="7"/>
        <v>1</v>
      </c>
      <c r="I113" s="15">
        <f>H113/$D113</f>
        <v>6.2500000000000001E-4</v>
      </c>
      <c r="J113" s="65">
        <f>H115/$D113</f>
        <v>5.0825742493346822E-2</v>
      </c>
      <c r="K113" s="128">
        <v>0.98611111111111194</v>
      </c>
      <c r="L113" s="151"/>
    </row>
    <row r="114" spans="1:12" x14ac:dyDescent="0.2">
      <c r="A114" s="190"/>
      <c r="B114" s="4" t="s">
        <v>1</v>
      </c>
      <c r="C114" s="4" t="s">
        <v>28</v>
      </c>
      <c r="D114" s="161">
        <v>1600</v>
      </c>
      <c r="E114" s="67" t="s">
        <v>34</v>
      </c>
      <c r="F114" s="22">
        <v>79.504000000000005</v>
      </c>
      <c r="G114" s="22">
        <v>10</v>
      </c>
      <c r="H114" s="22">
        <f t="shared" si="7"/>
        <v>80.130431273018871</v>
      </c>
      <c r="I114" s="17">
        <f>H114/$D114</f>
        <v>5.0081519545636798E-2</v>
      </c>
      <c r="J114" s="64">
        <f>H115/$D114</f>
        <v>5.0825742493346822E-2</v>
      </c>
      <c r="K114" s="126">
        <v>0.7903181330801341</v>
      </c>
      <c r="L114" s="152">
        <v>0.13154478351411361</v>
      </c>
    </row>
    <row r="115" spans="1:12" ht="13.5" thickBot="1" x14ac:dyDescent="0.25">
      <c r="A115" s="191"/>
      <c r="B115" s="6" t="s">
        <v>4</v>
      </c>
      <c r="C115" s="6"/>
      <c r="D115" s="164"/>
      <c r="E115" s="36" t="s">
        <v>34</v>
      </c>
      <c r="F115" s="54">
        <v>80.704000000000008</v>
      </c>
      <c r="G115" s="54">
        <v>10</v>
      </c>
      <c r="H115" s="49">
        <f t="shared" si="7"/>
        <v>81.321187989354911</v>
      </c>
      <c r="I115" s="17"/>
      <c r="J115" s="47"/>
      <c r="K115" s="127">
        <v>0.79341430760865395</v>
      </c>
      <c r="L115" s="153">
        <v>0.12911597813480075</v>
      </c>
    </row>
    <row r="116" spans="1:12" x14ac:dyDescent="0.2">
      <c r="A116" s="189" t="s">
        <v>115</v>
      </c>
      <c r="B116" s="1" t="s">
        <v>0</v>
      </c>
      <c r="C116" s="1" t="s">
        <v>28</v>
      </c>
      <c r="D116" s="160">
        <v>1000</v>
      </c>
      <c r="E116" s="66" t="s">
        <v>6</v>
      </c>
      <c r="F116" s="21">
        <v>25.271999999999998</v>
      </c>
      <c r="G116" s="21">
        <v>8.1</v>
      </c>
      <c r="H116" s="21">
        <f t="shared" si="7"/>
        <v>26.538349308123895</v>
      </c>
      <c r="I116" s="15">
        <f>H116/$D116</f>
        <v>2.6538349308123894E-2</v>
      </c>
      <c r="J116" s="65">
        <f>H118/$D116</f>
        <v>6.2044957764511369E-2</v>
      </c>
      <c r="K116" s="128">
        <v>0.83839660354279333</v>
      </c>
      <c r="L116" s="151">
        <v>0.33893274767020837</v>
      </c>
    </row>
    <row r="117" spans="1:12" x14ac:dyDescent="0.2">
      <c r="A117" s="190"/>
      <c r="B117" s="4" t="s">
        <v>1</v>
      </c>
      <c r="C117" s="4" t="s">
        <v>28</v>
      </c>
      <c r="D117" s="161">
        <v>1000</v>
      </c>
      <c r="E117" s="67" t="s">
        <v>6</v>
      </c>
      <c r="F117" s="22">
        <v>31.2</v>
      </c>
      <c r="G117" s="22">
        <v>17.600000000000001</v>
      </c>
      <c r="H117" s="22">
        <f t="shared" si="7"/>
        <v>35.82178108358098</v>
      </c>
      <c r="I117" s="17">
        <f>H117/$D117</f>
        <v>3.5821781083580979E-2</v>
      </c>
      <c r="J117" s="64">
        <f>H118/$D117</f>
        <v>6.2044957764511369E-2</v>
      </c>
      <c r="K117" s="126">
        <v>0.81958301127510991</v>
      </c>
      <c r="L117" s="152">
        <v>0.70928196147110334</v>
      </c>
    </row>
    <row r="118" spans="1:12" ht="13.5" thickBot="1" x14ac:dyDescent="0.25">
      <c r="A118" s="191"/>
      <c r="B118" s="6" t="s">
        <v>4</v>
      </c>
      <c r="C118" s="6"/>
      <c r="D118" s="164"/>
      <c r="E118" s="36" t="s">
        <v>6</v>
      </c>
      <c r="F118" s="54">
        <v>56.471999999999994</v>
      </c>
      <c r="G118" s="54">
        <v>25.700000000000003</v>
      </c>
      <c r="H118" s="49">
        <f t="shared" si="7"/>
        <v>62.044957764511366</v>
      </c>
      <c r="I118" s="17"/>
      <c r="J118" s="47"/>
      <c r="K118" s="127">
        <v>0.82242498997027746</v>
      </c>
      <c r="L118" s="153">
        <v>0.53539078975483323</v>
      </c>
    </row>
    <row r="119" spans="1:12" x14ac:dyDescent="0.2">
      <c r="A119" s="189" t="s">
        <v>116</v>
      </c>
      <c r="B119" s="92" t="s">
        <v>0</v>
      </c>
      <c r="C119" s="92" t="s">
        <v>28</v>
      </c>
      <c r="D119" s="168">
        <v>1000</v>
      </c>
      <c r="E119" s="33" t="s">
        <v>38</v>
      </c>
      <c r="F119" s="21">
        <v>203.852</v>
      </c>
      <c r="G119" s="21">
        <v>86.8</v>
      </c>
      <c r="H119" s="21">
        <f t="shared" si="7"/>
        <v>221.56235669445294</v>
      </c>
      <c r="I119" s="15">
        <f>H119/$D119</f>
        <v>0.22156235669445296</v>
      </c>
      <c r="J119" s="65">
        <f>H121/$D119</f>
        <v>0.29260164234672364</v>
      </c>
      <c r="K119" s="128">
        <v>0.85612465062503906</v>
      </c>
      <c r="L119" s="151">
        <v>0.50753904279380457</v>
      </c>
    </row>
    <row r="120" spans="1:12" x14ac:dyDescent="0.2">
      <c r="A120" s="190"/>
      <c r="B120" s="93" t="s">
        <v>1</v>
      </c>
      <c r="C120" s="93" t="s">
        <v>29</v>
      </c>
      <c r="D120" s="163">
        <v>1600</v>
      </c>
      <c r="E120" s="67" t="s">
        <v>5</v>
      </c>
      <c r="F120" s="22">
        <v>62.800000000000004</v>
      </c>
      <c r="G120" s="22">
        <v>57.6</v>
      </c>
      <c r="H120" s="22">
        <f t="shared" si="7"/>
        <v>85.215022149853368</v>
      </c>
      <c r="I120" s="17">
        <f>H120/$D120</f>
        <v>5.3259388843658356E-2</v>
      </c>
      <c r="J120" s="64">
        <f>H121/$D120</f>
        <v>0.18287602646670226</v>
      </c>
      <c r="K120" s="126">
        <v>0.77130021089815548</v>
      </c>
      <c r="L120" s="152">
        <v>0.84061824829649323</v>
      </c>
    </row>
    <row r="121" spans="1:12" ht="13.5" thickBot="1" x14ac:dyDescent="0.25">
      <c r="A121" s="190"/>
      <c r="B121" s="93" t="s">
        <v>4</v>
      </c>
      <c r="C121" s="93"/>
      <c r="D121" s="163"/>
      <c r="E121" s="67" t="s">
        <v>38</v>
      </c>
      <c r="F121" s="49">
        <v>264.65199999999999</v>
      </c>
      <c r="G121" s="49">
        <v>124.8</v>
      </c>
      <c r="H121" s="49">
        <f t="shared" si="7"/>
        <v>292.60164234672362</v>
      </c>
      <c r="I121" s="17"/>
      <c r="J121" s="47"/>
      <c r="K121" s="127">
        <v>0.86827311125045625</v>
      </c>
      <c r="L121" s="153">
        <v>0.58381293020048297</v>
      </c>
    </row>
    <row r="122" spans="1:12" x14ac:dyDescent="0.2">
      <c r="A122" s="189" t="s">
        <v>184</v>
      </c>
      <c r="B122" s="1" t="s">
        <v>0</v>
      </c>
      <c r="C122" s="1" t="s">
        <v>28</v>
      </c>
      <c r="D122" s="160">
        <v>6300</v>
      </c>
      <c r="E122" s="66" t="s">
        <v>6</v>
      </c>
      <c r="F122" s="21">
        <v>1233.4000000000001</v>
      </c>
      <c r="G122" s="21">
        <v>316.8</v>
      </c>
      <c r="H122" s="21">
        <f t="shared" si="7"/>
        <v>1273.4354322069103</v>
      </c>
      <c r="I122" s="15">
        <f>H122/$D122</f>
        <v>0.20213260828681115</v>
      </c>
      <c r="J122" s="65">
        <f>H124/$D122</f>
        <v>0.23991092661338043</v>
      </c>
      <c r="K122" s="40">
        <v>0.88942158162709817</v>
      </c>
      <c r="L122" s="151">
        <v>0.25451660295273282</v>
      </c>
    </row>
    <row r="123" spans="1:12" x14ac:dyDescent="0.2">
      <c r="A123" s="190"/>
      <c r="B123" s="4" t="s">
        <v>1</v>
      </c>
      <c r="C123" s="4" t="s">
        <v>28</v>
      </c>
      <c r="D123" s="161">
        <v>6300</v>
      </c>
      <c r="E123" s="67" t="s">
        <v>132</v>
      </c>
      <c r="F123" s="22">
        <v>271.60000000000002</v>
      </c>
      <c r="G123" s="22">
        <v>81.600000000000009</v>
      </c>
      <c r="H123" s="22">
        <f t="shared" si="7"/>
        <v>283.59322982045961</v>
      </c>
      <c r="I123" s="17">
        <f>H123/$D123</f>
        <v>4.5014798384199937E-2</v>
      </c>
      <c r="J123" s="64">
        <f>H124/$D123</f>
        <v>0.23991092661338043</v>
      </c>
      <c r="K123" s="61">
        <v>0.8739281508817186</v>
      </c>
      <c r="L123" s="152">
        <v>0.31547765983707726</v>
      </c>
    </row>
    <row r="124" spans="1:12" ht="13.5" thickBot="1" x14ac:dyDescent="0.25">
      <c r="A124" s="191"/>
      <c r="B124" s="6" t="s">
        <v>4</v>
      </c>
      <c r="C124" s="6"/>
      <c r="D124" s="164"/>
      <c r="E124" s="36" t="s">
        <v>38</v>
      </c>
      <c r="F124" s="54">
        <v>1456</v>
      </c>
      <c r="G124" s="54">
        <v>405.6</v>
      </c>
      <c r="H124" s="49">
        <f t="shared" si="7"/>
        <v>1511.4388376642967</v>
      </c>
      <c r="I124" s="17"/>
      <c r="J124" s="47"/>
      <c r="K124" s="27">
        <v>0.91310694057818842</v>
      </c>
      <c r="L124" s="153">
        <v>0.26531638610443847</v>
      </c>
    </row>
    <row r="125" spans="1:12" x14ac:dyDescent="0.2">
      <c r="A125" s="189" t="s">
        <v>185</v>
      </c>
      <c r="B125" s="1" t="s">
        <v>0</v>
      </c>
      <c r="C125" s="1" t="s">
        <v>151</v>
      </c>
      <c r="D125" s="173">
        <v>10000</v>
      </c>
      <c r="E125" s="66" t="s">
        <v>26</v>
      </c>
      <c r="F125" s="21">
        <v>919.80000000000007</v>
      </c>
      <c r="G125" s="21">
        <v>373.8</v>
      </c>
      <c r="H125" s="21">
        <f t="shared" si="7"/>
        <v>992.85370523557003</v>
      </c>
      <c r="I125" s="15">
        <f>H125/$D125</f>
        <v>9.9285370523557001E-2</v>
      </c>
      <c r="J125" s="65">
        <f>H127/$D125</f>
        <v>0.21045311116730969</v>
      </c>
      <c r="K125" s="40">
        <v>0.75126891934380435</v>
      </c>
      <c r="L125" s="151">
        <v>0.38388029674336732</v>
      </c>
    </row>
    <row r="126" spans="1:12" x14ac:dyDescent="0.2">
      <c r="A126" s="190"/>
      <c r="B126" s="4" t="s">
        <v>1</v>
      </c>
      <c r="C126" s="4" t="s">
        <v>151</v>
      </c>
      <c r="D126" s="174">
        <v>10000</v>
      </c>
      <c r="E126" s="67" t="s">
        <v>21</v>
      </c>
      <c r="F126" s="22">
        <v>1083.5999999999999</v>
      </c>
      <c r="G126" s="22">
        <v>441</v>
      </c>
      <c r="H126" s="22">
        <f t="shared" si="7"/>
        <v>1169.9016881772586</v>
      </c>
      <c r="I126" s="17">
        <f>H126/$D126</f>
        <v>0.11699016881772586</v>
      </c>
      <c r="J126" s="64">
        <f>H127/$D126</f>
        <v>0.21045311116730969</v>
      </c>
      <c r="K126" s="61">
        <v>0.80654223465099273</v>
      </c>
      <c r="L126" s="152">
        <v>0.40342273819055235</v>
      </c>
    </row>
    <row r="127" spans="1:12" ht="13.5" thickBot="1" x14ac:dyDescent="0.25">
      <c r="A127" s="191"/>
      <c r="B127" s="6" t="s">
        <v>4</v>
      </c>
      <c r="C127" s="6"/>
      <c r="D127" s="164"/>
      <c r="E127" s="36" t="s">
        <v>21</v>
      </c>
      <c r="F127" s="54">
        <v>1940.4</v>
      </c>
      <c r="G127" s="54">
        <v>814.8</v>
      </c>
      <c r="H127" s="49">
        <f t="shared" si="7"/>
        <v>2104.5311116730968</v>
      </c>
      <c r="I127" s="17"/>
      <c r="J127" s="47"/>
      <c r="K127" s="27">
        <v>0.8026433845402301</v>
      </c>
      <c r="L127" s="153">
        <v>0.39476177208135982</v>
      </c>
    </row>
    <row r="128" spans="1:12" x14ac:dyDescent="0.2">
      <c r="A128" s="189" t="s">
        <v>117</v>
      </c>
      <c r="B128" s="1" t="s">
        <v>0</v>
      </c>
      <c r="C128" s="1" t="s">
        <v>28</v>
      </c>
      <c r="D128" s="160">
        <v>4000</v>
      </c>
      <c r="E128" s="66" t="s">
        <v>13</v>
      </c>
      <c r="F128" s="21">
        <v>634.35199999999998</v>
      </c>
      <c r="G128" s="21">
        <v>219.6</v>
      </c>
      <c r="H128" s="21">
        <f t="shared" si="7"/>
        <v>671.28728567134351</v>
      </c>
      <c r="I128" s="15">
        <f>H128/$D128</f>
        <v>0.16782182141783589</v>
      </c>
      <c r="J128" s="65">
        <f>H130/$D128</f>
        <v>0.24134199708297766</v>
      </c>
      <c r="K128" s="128">
        <v>0.83216703306838025</v>
      </c>
      <c r="L128" s="151">
        <v>0.45672787897040168</v>
      </c>
    </row>
    <row r="129" spans="1:12" x14ac:dyDescent="0.2">
      <c r="A129" s="190"/>
      <c r="B129" s="4" t="s">
        <v>1</v>
      </c>
      <c r="C129" s="4" t="s">
        <v>28</v>
      </c>
      <c r="D129" s="161">
        <v>4000</v>
      </c>
      <c r="E129" s="67" t="s">
        <v>53</v>
      </c>
      <c r="F129" s="22">
        <v>257.99200000000002</v>
      </c>
      <c r="G129" s="22">
        <v>210</v>
      </c>
      <c r="H129" s="22">
        <f t="shared" si="7"/>
        <v>332.65578615740327</v>
      </c>
      <c r="I129" s="17">
        <f>H129/$D129</f>
        <v>8.3163946539350816E-2</v>
      </c>
      <c r="J129" s="64">
        <f>H130/$D129</f>
        <v>0.24134199708297766</v>
      </c>
      <c r="K129" s="147">
        <v>0.62980072926839814</v>
      </c>
      <c r="L129" s="152">
        <v>0.68570997984314053</v>
      </c>
    </row>
    <row r="130" spans="1:12" ht="13.5" thickBot="1" x14ac:dyDescent="0.25">
      <c r="A130" s="191"/>
      <c r="B130" s="6" t="s">
        <v>4</v>
      </c>
      <c r="C130" s="6"/>
      <c r="D130" s="164"/>
      <c r="E130" s="36" t="s">
        <v>13</v>
      </c>
      <c r="F130" s="54">
        <v>884.66399999999999</v>
      </c>
      <c r="G130" s="54">
        <v>386.4</v>
      </c>
      <c r="H130" s="49">
        <f t="shared" si="7"/>
        <v>965.36798833191062</v>
      </c>
      <c r="I130" s="17"/>
      <c r="J130" s="47"/>
      <c r="K130" s="127">
        <v>0.7928327594096658</v>
      </c>
      <c r="L130" s="153">
        <v>0.51489368385302037</v>
      </c>
    </row>
    <row r="131" spans="1:12" ht="13.5" thickBot="1" x14ac:dyDescent="0.25">
      <c r="A131" s="14" t="s">
        <v>118</v>
      </c>
      <c r="B131" s="11" t="s">
        <v>0</v>
      </c>
      <c r="C131" s="11" t="s">
        <v>28</v>
      </c>
      <c r="D131" s="175">
        <v>2500</v>
      </c>
      <c r="E131" s="35" t="s">
        <v>32</v>
      </c>
      <c r="F131" s="51">
        <v>234.416</v>
      </c>
      <c r="G131" s="51">
        <v>115.2</v>
      </c>
      <c r="H131" s="51">
        <f t="shared" si="7"/>
        <v>261.19322551704897</v>
      </c>
      <c r="I131" s="12">
        <f>H131/$D131</f>
        <v>0.10447729020681959</v>
      </c>
      <c r="J131" s="46" t="s">
        <v>39</v>
      </c>
      <c r="K131" s="123">
        <v>0.8070395882564626</v>
      </c>
      <c r="L131" s="154">
        <v>0.54509006100623048</v>
      </c>
    </row>
    <row r="132" spans="1:12" x14ac:dyDescent="0.2">
      <c r="A132" s="192" t="s">
        <v>186</v>
      </c>
      <c r="B132" s="1" t="s">
        <v>0</v>
      </c>
      <c r="C132" s="1" t="s">
        <v>31</v>
      </c>
      <c r="D132" s="160">
        <v>25000</v>
      </c>
      <c r="E132" s="66" t="s">
        <v>21</v>
      </c>
      <c r="F132" s="21">
        <v>7022.4000000000005</v>
      </c>
      <c r="G132" s="21">
        <v>4012.8</v>
      </c>
      <c r="H132" s="21">
        <f t="shared" si="7"/>
        <v>8088.0569730931056</v>
      </c>
      <c r="I132" s="15">
        <f>H132/$D132</f>
        <v>0.3235222789237242</v>
      </c>
      <c r="J132" s="65">
        <f>H134/$D132</f>
        <v>0.40950067920822797</v>
      </c>
      <c r="K132" s="40">
        <v>0.81396635336543122</v>
      </c>
      <c r="L132" s="151">
        <v>0.5968841285296983</v>
      </c>
    </row>
    <row r="133" spans="1:12" x14ac:dyDescent="0.2">
      <c r="A133" s="193"/>
      <c r="B133" s="4" t="s">
        <v>1</v>
      </c>
      <c r="C133" s="4" t="s">
        <v>31</v>
      </c>
      <c r="D133" s="161">
        <v>25000</v>
      </c>
      <c r="E133" s="67" t="s">
        <v>130</v>
      </c>
      <c r="F133" s="22">
        <v>2270.4</v>
      </c>
      <c r="G133" s="22">
        <v>924</v>
      </c>
      <c r="H133" s="22">
        <f t="shared" si="7"/>
        <v>2451.2225847523518</v>
      </c>
      <c r="I133" s="17">
        <f>H133/$D133</f>
        <v>9.8048903390094075E-2</v>
      </c>
      <c r="J133" s="64">
        <f>H134/$D133</f>
        <v>0.40950067920822797</v>
      </c>
      <c r="K133" s="61">
        <v>0.74857950084540859</v>
      </c>
      <c r="L133" s="152">
        <v>0.35049253257070245</v>
      </c>
    </row>
    <row r="134" spans="1:12" ht="13.5" thickBot="1" x14ac:dyDescent="0.25">
      <c r="A134" s="194"/>
      <c r="B134" s="6" t="s">
        <v>4</v>
      </c>
      <c r="C134" s="6"/>
      <c r="D134" s="164"/>
      <c r="E134" s="36" t="s">
        <v>21</v>
      </c>
      <c r="F134" s="54">
        <v>9081.6</v>
      </c>
      <c r="G134" s="54">
        <v>4725.6000000000004</v>
      </c>
      <c r="H134" s="49">
        <f t="shared" si="7"/>
        <v>10237.516980205699</v>
      </c>
      <c r="I134" s="17"/>
      <c r="J134" s="47"/>
      <c r="K134" s="27">
        <v>0.81930993810635999</v>
      </c>
      <c r="L134" s="153">
        <v>0.53909219646716844</v>
      </c>
    </row>
    <row r="135" spans="1:12" ht="26.25" thickBot="1" x14ac:dyDescent="0.25">
      <c r="A135" s="18" t="s">
        <v>187</v>
      </c>
      <c r="B135" s="11" t="s">
        <v>0</v>
      </c>
      <c r="C135" s="11" t="s">
        <v>28</v>
      </c>
      <c r="D135" s="171">
        <v>2500</v>
      </c>
      <c r="E135" s="35" t="s">
        <v>38</v>
      </c>
      <c r="F135" s="51">
        <v>316.8</v>
      </c>
      <c r="G135" s="51">
        <v>171.6</v>
      </c>
      <c r="H135" s="51">
        <f t="shared" si="7"/>
        <v>360.28988328844315</v>
      </c>
      <c r="I135" s="12">
        <f>H135/$D135</f>
        <v>0.14411595331537727</v>
      </c>
      <c r="J135" s="46" t="s">
        <v>39</v>
      </c>
      <c r="K135" s="19">
        <v>0.86177199456258524</v>
      </c>
      <c r="L135" s="154">
        <v>0.54992397364419654</v>
      </c>
    </row>
    <row r="136" spans="1:12" x14ac:dyDescent="0.2">
      <c r="A136" s="192" t="s">
        <v>188</v>
      </c>
      <c r="B136" s="1" t="s">
        <v>0</v>
      </c>
      <c r="C136" s="1" t="s">
        <v>28</v>
      </c>
      <c r="D136" s="160">
        <v>2500</v>
      </c>
      <c r="E136" s="66" t="s">
        <v>6</v>
      </c>
      <c r="F136" s="82">
        <v>132</v>
      </c>
      <c r="G136" s="21">
        <v>105.60000000000001</v>
      </c>
      <c r="H136" s="21">
        <f t="shared" si="7"/>
        <v>169.04247986822722</v>
      </c>
      <c r="I136" s="15">
        <f>H136/$D136</f>
        <v>6.7616991947290886E-2</v>
      </c>
      <c r="J136" s="65">
        <f>H138/$D136</f>
        <v>9.7358389469012901E-2</v>
      </c>
      <c r="K136" s="40">
        <v>0.81327820802415962</v>
      </c>
      <c r="L136" s="151">
        <v>0.87935656836461051</v>
      </c>
    </row>
    <row r="137" spans="1:12" x14ac:dyDescent="0.2">
      <c r="A137" s="193"/>
      <c r="B137" s="4" t="s">
        <v>1</v>
      </c>
      <c r="C137" s="4" t="s">
        <v>28</v>
      </c>
      <c r="D137" s="161">
        <v>2500</v>
      </c>
      <c r="E137" s="67" t="s">
        <v>141</v>
      </c>
      <c r="F137" s="84">
        <v>39.6</v>
      </c>
      <c r="G137" s="22">
        <v>79.2</v>
      </c>
      <c r="H137" s="22">
        <f t="shared" si="7"/>
        <v>88.548291908991672</v>
      </c>
      <c r="I137" s="17">
        <f>H137/$D137</f>
        <v>3.5419316763596671E-2</v>
      </c>
      <c r="J137" s="64">
        <f>H138/$D137</f>
        <v>9.7358389469012901E-2</v>
      </c>
      <c r="K137" s="61">
        <v>0.68040991688878316</v>
      </c>
      <c r="L137" s="152">
        <v>1.6756756756756754</v>
      </c>
    </row>
    <row r="138" spans="1:12" ht="13.5" thickBot="1" x14ac:dyDescent="0.25">
      <c r="A138" s="194"/>
      <c r="B138" s="6" t="s">
        <v>4</v>
      </c>
      <c r="C138" s="6"/>
      <c r="D138" s="164"/>
      <c r="E138" s="36" t="s">
        <v>141</v>
      </c>
      <c r="F138" s="54">
        <v>158.4</v>
      </c>
      <c r="G138" s="54">
        <v>184.8</v>
      </c>
      <c r="H138" s="49">
        <f t="shared" si="7"/>
        <v>243.39597367253225</v>
      </c>
      <c r="I138" s="17"/>
      <c r="J138" s="47"/>
      <c r="K138" s="27">
        <v>0.8022078736198166</v>
      </c>
      <c r="L138" s="153">
        <v>1.0619834710743798</v>
      </c>
    </row>
    <row r="139" spans="1:12" ht="26.25" thickBot="1" x14ac:dyDescent="0.25">
      <c r="A139" s="18" t="s">
        <v>189</v>
      </c>
      <c r="B139" s="11" t="s">
        <v>0</v>
      </c>
      <c r="C139" s="11" t="s">
        <v>28</v>
      </c>
      <c r="D139" s="171">
        <v>2500</v>
      </c>
      <c r="E139" s="35" t="s">
        <v>23</v>
      </c>
      <c r="F139" s="51">
        <v>331.19600000000003</v>
      </c>
      <c r="G139" s="51">
        <v>156.80000000000001</v>
      </c>
      <c r="H139" s="51">
        <f t="shared" si="7"/>
        <v>366.43830369654319</v>
      </c>
      <c r="I139" s="12">
        <f>H139/$D139</f>
        <v>0.14657532147861727</v>
      </c>
      <c r="J139" s="46" t="s">
        <v>39</v>
      </c>
      <c r="K139" s="123">
        <v>0.77803409211053975</v>
      </c>
      <c r="L139" s="154">
        <v>0.55218130019620837</v>
      </c>
    </row>
    <row r="140" spans="1:12" ht="26.25" thickBot="1" x14ac:dyDescent="0.25">
      <c r="A140" s="14" t="s">
        <v>119</v>
      </c>
      <c r="B140" s="11" t="s">
        <v>0</v>
      </c>
      <c r="C140" s="11" t="s">
        <v>28</v>
      </c>
      <c r="D140" s="175">
        <v>1600</v>
      </c>
      <c r="E140" s="35" t="s">
        <v>38</v>
      </c>
      <c r="F140" s="51">
        <v>91.420000000000016</v>
      </c>
      <c r="G140" s="51">
        <v>52</v>
      </c>
      <c r="H140" s="51">
        <f t="shared" si="7"/>
        <v>105.17421927449712</v>
      </c>
      <c r="I140" s="12">
        <f>H140/$D140</f>
        <v>6.5733887046560704E-2</v>
      </c>
      <c r="J140" s="46" t="s">
        <v>39</v>
      </c>
      <c r="K140" s="123">
        <v>0.75513639267876942</v>
      </c>
      <c r="L140" s="154">
        <v>0.66200981073519827</v>
      </c>
    </row>
    <row r="141" spans="1:12" x14ac:dyDescent="0.2">
      <c r="A141" s="189" t="s">
        <v>120</v>
      </c>
      <c r="B141" s="1" t="s">
        <v>0</v>
      </c>
      <c r="C141" s="1" t="s">
        <v>28</v>
      </c>
      <c r="D141" s="160">
        <v>1600</v>
      </c>
      <c r="E141" s="66" t="s">
        <v>36</v>
      </c>
      <c r="F141" s="21">
        <v>46.728000000000002</v>
      </c>
      <c r="G141" s="21">
        <v>31.8</v>
      </c>
      <c r="H141" s="21">
        <f t="shared" si="7"/>
        <v>56.522084038011194</v>
      </c>
      <c r="I141" s="15">
        <f>H141/$D141</f>
        <v>3.5326302523756993E-2</v>
      </c>
      <c r="J141" s="65">
        <f>H143/$D141</f>
        <v>8.3410117641686612E-2</v>
      </c>
      <c r="K141" s="128">
        <v>0.82387174186365475</v>
      </c>
      <c r="L141" s="151">
        <v>0.95846406693560393</v>
      </c>
    </row>
    <row r="142" spans="1:12" x14ac:dyDescent="0.2">
      <c r="A142" s="190"/>
      <c r="B142" s="4" t="s">
        <v>1</v>
      </c>
      <c r="C142" s="4" t="s">
        <v>28</v>
      </c>
      <c r="D142" s="161">
        <v>1600</v>
      </c>
      <c r="E142" s="67" t="s">
        <v>34</v>
      </c>
      <c r="F142" s="22">
        <v>84.103999999999999</v>
      </c>
      <c r="G142" s="22">
        <v>20.399999999999999</v>
      </c>
      <c r="H142" s="22">
        <f t="shared" si="7"/>
        <v>86.542722490108886</v>
      </c>
      <c r="I142" s="17">
        <f>H142/$D142</f>
        <v>5.4089201556318051E-2</v>
      </c>
      <c r="J142" s="64">
        <f>H143/$D142</f>
        <v>8.3410117641686612E-2</v>
      </c>
      <c r="K142" s="126">
        <v>0.70641241204145333</v>
      </c>
      <c r="L142" s="152">
        <v>0.37531385511777038</v>
      </c>
    </row>
    <row r="143" spans="1:12" ht="13.5" thickBot="1" x14ac:dyDescent="0.25">
      <c r="A143" s="191"/>
      <c r="B143" s="6" t="s">
        <v>4</v>
      </c>
      <c r="C143" s="6"/>
      <c r="D143" s="164"/>
      <c r="E143" s="36" t="s">
        <v>34</v>
      </c>
      <c r="F143" s="54">
        <v>121.776</v>
      </c>
      <c r="G143" s="54">
        <v>54.6</v>
      </c>
      <c r="H143" s="49">
        <f t="shared" si="7"/>
        <v>133.45618822669857</v>
      </c>
      <c r="I143" s="17"/>
      <c r="J143" s="47"/>
      <c r="K143" s="127">
        <v>0.79034902048790001</v>
      </c>
      <c r="L143" s="153">
        <v>0.59067174541983414</v>
      </c>
    </row>
    <row r="144" spans="1:12" x14ac:dyDescent="0.2">
      <c r="A144" s="189" t="s">
        <v>121</v>
      </c>
      <c r="B144" s="92" t="s">
        <v>0</v>
      </c>
      <c r="C144" s="92" t="s">
        <v>28</v>
      </c>
      <c r="D144" s="162">
        <v>1600</v>
      </c>
      <c r="E144" s="33" t="s">
        <v>13</v>
      </c>
      <c r="F144" s="21">
        <v>30</v>
      </c>
      <c r="G144" s="21">
        <v>16</v>
      </c>
      <c r="H144" s="21">
        <f t="shared" si="7"/>
        <v>34</v>
      </c>
      <c r="I144" s="15">
        <f>H144/$D144</f>
        <v>2.1250000000000002E-2</v>
      </c>
      <c r="J144" s="65">
        <f>H146/$D144</f>
        <v>3.9376198394461596E-2</v>
      </c>
      <c r="K144" s="128">
        <v>0.75273276047861148</v>
      </c>
      <c r="L144" s="151">
        <v>0.38137082601054484</v>
      </c>
    </row>
    <row r="145" spans="1:12" x14ac:dyDescent="0.2">
      <c r="A145" s="190"/>
      <c r="B145" s="93" t="s">
        <v>1</v>
      </c>
      <c r="C145" s="93" t="s">
        <v>28</v>
      </c>
      <c r="D145" s="163">
        <v>2500</v>
      </c>
      <c r="E145" s="34" t="s">
        <v>7</v>
      </c>
      <c r="F145" s="22">
        <v>35.04</v>
      </c>
      <c r="G145" s="22">
        <v>9.6</v>
      </c>
      <c r="H145" s="22">
        <f t="shared" si="7"/>
        <v>36.331275782719217</v>
      </c>
      <c r="I145" s="17">
        <f>H145/$D145</f>
        <v>1.4532510313087686E-2</v>
      </c>
      <c r="J145" s="64">
        <f>H146/$D145</f>
        <v>2.5200766972455421E-2</v>
      </c>
      <c r="K145" s="126">
        <v>0.71909882209837017</v>
      </c>
      <c r="L145" s="152">
        <v>0.30949589683470108</v>
      </c>
    </row>
    <row r="146" spans="1:12" ht="13.5" thickBot="1" x14ac:dyDescent="0.25">
      <c r="A146" s="190"/>
      <c r="B146" s="93" t="s">
        <v>4</v>
      </c>
      <c r="C146" s="93"/>
      <c r="D146" s="163"/>
      <c r="E146" s="34" t="s">
        <v>7</v>
      </c>
      <c r="F146" s="49">
        <v>61.04</v>
      </c>
      <c r="G146" s="49">
        <v>15.6</v>
      </c>
      <c r="H146" s="49">
        <f t="shared" si="7"/>
        <v>63.001917431138551</v>
      </c>
      <c r="I146" s="17"/>
      <c r="J146" s="47"/>
      <c r="K146" s="127">
        <v>0.8197566915986646</v>
      </c>
      <c r="L146" s="152">
        <v>0.34456736128976934</v>
      </c>
    </row>
    <row r="147" spans="1:12" x14ac:dyDescent="0.2">
      <c r="A147" s="189" t="s">
        <v>122</v>
      </c>
      <c r="B147" s="92" t="s">
        <v>0</v>
      </c>
      <c r="C147" s="92" t="s">
        <v>28</v>
      </c>
      <c r="D147" s="162">
        <v>2500</v>
      </c>
      <c r="E147" s="33" t="s">
        <v>22</v>
      </c>
      <c r="F147" s="21">
        <v>191.256</v>
      </c>
      <c r="G147" s="21">
        <v>80</v>
      </c>
      <c r="H147" s="21">
        <f t="shared" si="7"/>
        <v>207.31342825779521</v>
      </c>
      <c r="I147" s="15">
        <f>H147/$D147</f>
        <v>8.2925371303118084E-2</v>
      </c>
      <c r="J147" s="65">
        <f>H149/$D147</f>
        <v>0.11656566700293874</v>
      </c>
      <c r="K147" s="128">
        <v>0.80632836439588573</v>
      </c>
      <c r="L147" s="151">
        <v>0.41395067826304993</v>
      </c>
    </row>
    <row r="148" spans="1:12" x14ac:dyDescent="0.2">
      <c r="A148" s="190"/>
      <c r="B148" s="93" t="s">
        <v>1</v>
      </c>
      <c r="C148" s="93" t="s">
        <v>28</v>
      </c>
      <c r="D148" s="163">
        <v>4000</v>
      </c>
      <c r="E148" s="34" t="s">
        <v>6</v>
      </c>
      <c r="F148" s="22">
        <v>79.488</v>
      </c>
      <c r="G148" s="22">
        <v>32</v>
      </c>
      <c r="H148" s="22">
        <f t="shared" si="7"/>
        <v>85.687467835150784</v>
      </c>
      <c r="I148" s="17">
        <f>H148/$D148</f>
        <v>2.1421866958787696E-2</v>
      </c>
      <c r="J148" s="64">
        <f>H149/$D148</f>
        <v>7.2853541876836708E-2</v>
      </c>
      <c r="K148" s="126">
        <v>0.77248557552693853</v>
      </c>
      <c r="L148" s="152">
        <v>0.40371680981996189</v>
      </c>
    </row>
    <row r="149" spans="1:12" ht="13.5" thickBot="1" x14ac:dyDescent="0.25">
      <c r="A149" s="190"/>
      <c r="B149" s="93" t="s">
        <v>4</v>
      </c>
      <c r="C149" s="93"/>
      <c r="D149" s="163"/>
      <c r="E149" s="34" t="s">
        <v>22</v>
      </c>
      <c r="F149" s="49">
        <v>269.03200000000004</v>
      </c>
      <c r="G149" s="49">
        <v>112</v>
      </c>
      <c r="H149" s="49">
        <f t="shared" si="7"/>
        <v>291.41416750734686</v>
      </c>
      <c r="I149" s="17"/>
      <c r="J149" s="47"/>
      <c r="K149" s="127">
        <v>0.80061251980970616</v>
      </c>
      <c r="L149" s="152">
        <v>0.41104370434567289</v>
      </c>
    </row>
    <row r="150" spans="1:12" x14ac:dyDescent="0.2">
      <c r="A150" s="192" t="s">
        <v>190</v>
      </c>
      <c r="B150" s="92" t="s">
        <v>0</v>
      </c>
      <c r="C150" s="1" t="s">
        <v>31</v>
      </c>
      <c r="D150" s="160">
        <v>10000</v>
      </c>
      <c r="E150" s="66" t="s">
        <v>13</v>
      </c>
      <c r="F150" s="21">
        <v>2351.4695999999999</v>
      </c>
      <c r="G150" s="21">
        <v>1315.2</v>
      </c>
      <c r="H150" s="21">
        <f t="shared" si="7"/>
        <v>2694.2828952662262</v>
      </c>
      <c r="I150" s="15">
        <f>H150/$D150</f>
        <v>0.26942828952662262</v>
      </c>
      <c r="J150" s="65">
        <f>H152/$D150</f>
        <v>0.4510820847923801</v>
      </c>
      <c r="K150" s="128">
        <v>0.83136408899033343</v>
      </c>
      <c r="L150" s="151">
        <v>0.40311633989167273</v>
      </c>
    </row>
    <row r="151" spans="1:12" x14ac:dyDescent="0.2">
      <c r="A151" s="193"/>
      <c r="B151" s="93" t="s">
        <v>1</v>
      </c>
      <c r="C151" s="4" t="s">
        <v>31</v>
      </c>
      <c r="D151" s="161">
        <v>10000</v>
      </c>
      <c r="E151" s="67" t="s">
        <v>5</v>
      </c>
      <c r="F151" s="22">
        <v>1864.0319999999999</v>
      </c>
      <c r="G151" s="22">
        <v>326.40000000000003</v>
      </c>
      <c r="H151" s="22">
        <f t="shared" si="7"/>
        <v>1892.3932617254795</v>
      </c>
      <c r="I151" s="17">
        <f>H151/$D151</f>
        <v>0.18923932617254796</v>
      </c>
      <c r="J151" s="64">
        <f>H152/$D151</f>
        <v>0.4510820847923801</v>
      </c>
      <c r="K151" s="126">
        <v>0.75279971059795792</v>
      </c>
      <c r="L151" s="152">
        <v>0.20399904056663901</v>
      </c>
    </row>
    <row r="152" spans="1:12" ht="13.5" thickBot="1" x14ac:dyDescent="0.25">
      <c r="A152" s="194"/>
      <c r="B152" s="96" t="s">
        <v>4</v>
      </c>
      <c r="C152" s="6"/>
      <c r="D152" s="164"/>
      <c r="E152" s="36" t="s">
        <v>5</v>
      </c>
      <c r="F152" s="54">
        <v>4180.4920000000002</v>
      </c>
      <c r="G152" s="54">
        <v>1694.4</v>
      </c>
      <c r="H152" s="49">
        <f t="shared" si="7"/>
        <v>4510.820847923801</v>
      </c>
      <c r="I152" s="17"/>
      <c r="J152" s="47"/>
      <c r="K152" s="127">
        <v>0.8082392021191247</v>
      </c>
      <c r="L152" s="153">
        <v>0.32295446246140797</v>
      </c>
    </row>
    <row r="153" spans="1:12" x14ac:dyDescent="0.2">
      <c r="A153" s="189" t="s">
        <v>123</v>
      </c>
      <c r="B153" s="1" t="s">
        <v>0</v>
      </c>
      <c r="C153" s="1" t="s">
        <v>29</v>
      </c>
      <c r="D153" s="160">
        <v>1600</v>
      </c>
      <c r="E153" s="66" t="s">
        <v>6</v>
      </c>
      <c r="F153" s="21">
        <v>309.79599999999999</v>
      </c>
      <c r="G153" s="21">
        <v>93.600000000000009</v>
      </c>
      <c r="H153" s="21">
        <f t="shared" si="7"/>
        <v>323.62713362139459</v>
      </c>
      <c r="I153" s="15">
        <f>H153/$D153</f>
        <v>0.20226695851337162</v>
      </c>
      <c r="J153" s="65">
        <f>H155/$D153</f>
        <v>0.22946252554883553</v>
      </c>
      <c r="K153" s="128">
        <v>0.77186529849695396</v>
      </c>
      <c r="L153" s="151">
        <v>0.35013056465719666</v>
      </c>
    </row>
    <row r="154" spans="1:12" x14ac:dyDescent="0.2">
      <c r="A154" s="190"/>
      <c r="B154" s="4" t="s">
        <v>1</v>
      </c>
      <c r="C154" s="4" t="s">
        <v>29</v>
      </c>
      <c r="D154" s="161">
        <v>1600</v>
      </c>
      <c r="E154" s="67" t="s">
        <v>22</v>
      </c>
      <c r="F154" s="22">
        <v>44.4</v>
      </c>
      <c r="G154" s="22">
        <v>20.400000000000002</v>
      </c>
      <c r="H154" s="22">
        <f t="shared" si="7"/>
        <v>48.862255371605599</v>
      </c>
      <c r="I154" s="17">
        <f>H154/$D154</f>
        <v>3.05389096072535E-2</v>
      </c>
      <c r="J154" s="64">
        <f>H155/$D154</f>
        <v>0.22946252554883553</v>
      </c>
      <c r="K154" s="126">
        <v>0.82987161182153146</v>
      </c>
      <c r="L154" s="152">
        <v>0.61653313911143492</v>
      </c>
    </row>
    <row r="155" spans="1:12" ht="13.5" thickBot="1" x14ac:dyDescent="0.25">
      <c r="A155" s="191"/>
      <c r="B155" s="6" t="s">
        <v>4</v>
      </c>
      <c r="C155" s="6"/>
      <c r="D155" s="164"/>
      <c r="E155" s="36" t="s">
        <v>6</v>
      </c>
      <c r="F155" s="54">
        <v>348.79599999999999</v>
      </c>
      <c r="G155" s="54">
        <v>114.60000000000001</v>
      </c>
      <c r="H155" s="49">
        <f t="shared" si="7"/>
        <v>367.14004087813686</v>
      </c>
      <c r="I155" s="17"/>
      <c r="J155" s="47"/>
      <c r="K155" s="127">
        <v>0.78845282500940261</v>
      </c>
      <c r="L155" s="153">
        <v>0.38402225281318259</v>
      </c>
    </row>
    <row r="156" spans="1:12" x14ac:dyDescent="0.2">
      <c r="A156" s="189" t="s">
        <v>124</v>
      </c>
      <c r="B156" s="1" t="s">
        <v>0</v>
      </c>
      <c r="C156" s="1" t="s">
        <v>28</v>
      </c>
      <c r="D156" s="160">
        <v>2500</v>
      </c>
      <c r="E156" s="66" t="s">
        <v>13</v>
      </c>
      <c r="F156" s="21">
        <v>49.944000000000003</v>
      </c>
      <c r="G156" s="21">
        <v>14</v>
      </c>
      <c r="H156" s="21">
        <f t="shared" si="7"/>
        <v>51.869096155610812</v>
      </c>
      <c r="I156" s="15">
        <f>H156/$D156</f>
        <v>2.0747638462244325E-2</v>
      </c>
      <c r="J156" s="65">
        <f>H158/$D156</f>
        <v>4.3600333385881353E-2</v>
      </c>
      <c r="K156" s="128">
        <v>0.81371575362347637</v>
      </c>
      <c r="L156" s="151">
        <v>0.35957071574710059</v>
      </c>
    </row>
    <row r="157" spans="1:12" x14ac:dyDescent="0.2">
      <c r="A157" s="190"/>
      <c r="B157" s="4" t="s">
        <v>1</v>
      </c>
      <c r="C157" s="4" t="s">
        <v>28</v>
      </c>
      <c r="D157" s="161">
        <v>2500</v>
      </c>
      <c r="E157" s="67" t="s">
        <v>128</v>
      </c>
      <c r="F157" s="22">
        <v>45.826000000000001</v>
      </c>
      <c r="G157" s="22">
        <v>41.6</v>
      </c>
      <c r="H157" s="22">
        <f t="shared" si="7"/>
        <v>61.891697956995813</v>
      </c>
      <c r="I157" s="17">
        <f>H157/$D157</f>
        <v>2.4756679182798325E-2</v>
      </c>
      <c r="J157" s="64">
        <f>H158/$D157</f>
        <v>4.3600333385881353E-2</v>
      </c>
      <c r="K157" s="126">
        <v>0.74212048158367616</v>
      </c>
      <c r="L157" s="152">
        <v>0.84304180915819615</v>
      </c>
    </row>
    <row r="158" spans="1:12" ht="13.5" thickBot="1" x14ac:dyDescent="0.25">
      <c r="A158" s="191"/>
      <c r="B158" s="6" t="s">
        <v>4</v>
      </c>
      <c r="C158" s="6"/>
      <c r="D158" s="164"/>
      <c r="E158" s="36" t="s">
        <v>128</v>
      </c>
      <c r="F158" s="54">
        <v>90.73599999999999</v>
      </c>
      <c r="G158" s="54">
        <v>60.400000000000006</v>
      </c>
      <c r="H158" s="49">
        <f t="shared" si="7"/>
        <v>109.00083346470338</v>
      </c>
      <c r="I158" s="17"/>
      <c r="J158" s="47"/>
      <c r="K158" s="127">
        <v>0.80028682160489495</v>
      </c>
      <c r="L158" s="153">
        <v>0.58474245876883535</v>
      </c>
    </row>
    <row r="159" spans="1:12" x14ac:dyDescent="0.2">
      <c r="A159" s="189" t="s">
        <v>125</v>
      </c>
      <c r="B159" s="92" t="s">
        <v>0</v>
      </c>
      <c r="C159" s="92" t="s">
        <v>29</v>
      </c>
      <c r="D159" s="168">
        <v>1600</v>
      </c>
      <c r="E159" s="33" t="s">
        <v>25</v>
      </c>
      <c r="F159" s="21">
        <v>358.22720000000004</v>
      </c>
      <c r="G159" s="21">
        <v>145.20000000000002</v>
      </c>
      <c r="H159" s="21">
        <f t="shared" si="7"/>
        <v>386.53559579919681</v>
      </c>
      <c r="I159" s="15">
        <f>H159/$D159</f>
        <v>0.241584747374498</v>
      </c>
      <c r="J159" s="65">
        <f>H161/$D159</f>
        <v>0.26386267108857975</v>
      </c>
      <c r="K159" s="128">
        <v>0.80942510257652056</v>
      </c>
      <c r="L159" s="151">
        <v>0.5493755257641838</v>
      </c>
    </row>
    <row r="160" spans="1:12" x14ac:dyDescent="0.2">
      <c r="A160" s="190"/>
      <c r="B160" s="93" t="s">
        <v>1</v>
      </c>
      <c r="C160" s="93" t="s">
        <v>29</v>
      </c>
      <c r="D160" s="163">
        <v>2500</v>
      </c>
      <c r="E160" s="34" t="s">
        <v>5</v>
      </c>
      <c r="F160" s="22">
        <v>40.32</v>
      </c>
      <c r="G160" s="22">
        <v>18</v>
      </c>
      <c r="H160" s="22">
        <f t="shared" si="7"/>
        <v>44.155434546610458</v>
      </c>
      <c r="I160" s="17">
        <f>H160/$D160</f>
        <v>1.7662173818644183E-2</v>
      </c>
      <c r="J160" s="64">
        <f>H161/$D160</f>
        <v>0.16887210949669104</v>
      </c>
      <c r="K160" s="126">
        <v>0.78957415264437258</v>
      </c>
      <c r="L160" s="152">
        <v>0.43944929672431893</v>
      </c>
    </row>
    <row r="161" spans="1:12" ht="13.5" thickBot="1" x14ac:dyDescent="0.25">
      <c r="A161" s="190"/>
      <c r="B161" s="93" t="s">
        <v>4</v>
      </c>
      <c r="C161" s="93"/>
      <c r="D161" s="163"/>
      <c r="E161" s="34" t="s">
        <v>25</v>
      </c>
      <c r="F161" s="49">
        <v>392.53920000000005</v>
      </c>
      <c r="G161" s="49">
        <v>155.4</v>
      </c>
      <c r="H161" s="49">
        <f t="shared" si="7"/>
        <v>422.1802737417276</v>
      </c>
      <c r="I161" s="17"/>
      <c r="J161" s="47"/>
      <c r="K161" s="127">
        <v>0.82320736391367577</v>
      </c>
      <c r="L161" s="153">
        <v>0.53788546067777399</v>
      </c>
    </row>
    <row r="162" spans="1:12" x14ac:dyDescent="0.2">
      <c r="A162" s="192" t="s">
        <v>191</v>
      </c>
      <c r="B162" s="1" t="s">
        <v>0</v>
      </c>
      <c r="C162" s="1" t="s">
        <v>28</v>
      </c>
      <c r="D162" s="160">
        <v>2500</v>
      </c>
      <c r="E162" s="66"/>
      <c r="F162" s="21">
        <v>0</v>
      </c>
      <c r="G162" s="21">
        <v>0</v>
      </c>
      <c r="H162" s="21">
        <f t="shared" si="7"/>
        <v>0</v>
      </c>
      <c r="I162" s="15">
        <f>H162/$D162</f>
        <v>0</v>
      </c>
      <c r="J162" s="65" t="s">
        <v>39</v>
      </c>
      <c r="K162" s="40"/>
      <c r="L162" s="151"/>
    </row>
    <row r="163" spans="1:12" x14ac:dyDescent="0.2">
      <c r="A163" s="193"/>
      <c r="B163" s="4" t="s">
        <v>1</v>
      </c>
      <c r="C163" s="4" t="s">
        <v>69</v>
      </c>
      <c r="D163" s="161">
        <v>6300</v>
      </c>
      <c r="E163" s="67" t="s">
        <v>23</v>
      </c>
      <c r="F163" s="22">
        <v>1625.5800000000002</v>
      </c>
      <c r="G163" s="22">
        <v>498</v>
      </c>
      <c r="H163" s="22">
        <f t="shared" si="7"/>
        <v>1700.1512686817018</v>
      </c>
      <c r="I163" s="17">
        <f>H163/$D163</f>
        <v>0.26986528074312727</v>
      </c>
      <c r="J163" s="64" t="s">
        <v>39</v>
      </c>
      <c r="K163" s="61">
        <v>0.82369558737454152</v>
      </c>
      <c r="L163" s="152">
        <v>0.34887086329661976</v>
      </c>
    </row>
    <row r="164" spans="1:12" ht="13.5" thickBot="1" x14ac:dyDescent="0.25">
      <c r="A164" s="194"/>
      <c r="B164" s="6"/>
      <c r="C164" s="6"/>
      <c r="D164" s="164"/>
      <c r="E164" s="36" t="s">
        <v>23</v>
      </c>
      <c r="F164" s="54">
        <v>1625.5800000000002</v>
      </c>
      <c r="G164" s="54">
        <v>498</v>
      </c>
      <c r="H164" s="49">
        <f t="shared" si="7"/>
        <v>1700.1512686817018</v>
      </c>
      <c r="I164" s="17"/>
      <c r="J164" s="47"/>
      <c r="K164" s="27">
        <v>0.82369558737454152</v>
      </c>
      <c r="L164" s="153">
        <v>0.34887086329661976</v>
      </c>
    </row>
    <row r="165" spans="1:12" ht="26.25" thickBot="1" x14ac:dyDescent="0.25">
      <c r="A165" s="14" t="s">
        <v>126</v>
      </c>
      <c r="B165" s="11" t="s">
        <v>0</v>
      </c>
      <c r="C165" s="11" t="s">
        <v>29</v>
      </c>
      <c r="D165" s="171">
        <v>1600</v>
      </c>
      <c r="E165" s="35" t="s">
        <v>34</v>
      </c>
      <c r="F165" s="51">
        <v>284.77600000000001</v>
      </c>
      <c r="G165" s="51">
        <v>133.6</v>
      </c>
      <c r="H165" s="51">
        <f t="shared" si="7"/>
        <v>314.5573559400575</v>
      </c>
      <c r="I165" s="12">
        <f>H165/$D165</f>
        <v>0.19659834746253593</v>
      </c>
      <c r="J165" s="46" t="s">
        <v>39</v>
      </c>
      <c r="K165" s="123">
        <v>0.7937556435784392</v>
      </c>
      <c r="L165" s="154">
        <v>0.47534365336079543</v>
      </c>
    </row>
    <row r="166" spans="1:12" x14ac:dyDescent="0.2">
      <c r="A166" s="189" t="s">
        <v>127</v>
      </c>
      <c r="B166" s="1" t="s">
        <v>0</v>
      </c>
      <c r="C166" s="1" t="s">
        <v>29</v>
      </c>
      <c r="D166" s="160">
        <v>2500</v>
      </c>
      <c r="E166" s="66" t="s">
        <v>32</v>
      </c>
      <c r="F166" s="21">
        <v>350.00799999999998</v>
      </c>
      <c r="G166" s="21">
        <v>121.60000000000001</v>
      </c>
      <c r="H166" s="21">
        <f t="shared" si="7"/>
        <v>370.52956705774506</v>
      </c>
      <c r="I166" s="15">
        <f>H166/$D166</f>
        <v>0.14821182682309803</v>
      </c>
      <c r="J166" s="65">
        <f>H168/$D166</f>
        <v>0.21119329298592798</v>
      </c>
      <c r="K166" s="128">
        <v>0.8026115059215585</v>
      </c>
      <c r="L166" s="151">
        <v>0.38951890438166592</v>
      </c>
    </row>
    <row r="167" spans="1:12" x14ac:dyDescent="0.2">
      <c r="A167" s="190"/>
      <c r="B167" s="4" t="s">
        <v>1</v>
      </c>
      <c r="C167" s="4" t="s">
        <v>28</v>
      </c>
      <c r="D167" s="161">
        <v>2500</v>
      </c>
      <c r="E167" s="67" t="s">
        <v>34</v>
      </c>
      <c r="F167" s="22">
        <v>163.524</v>
      </c>
      <c r="G167" s="22">
        <v>46.4</v>
      </c>
      <c r="H167" s="22">
        <f t="shared" si="7"/>
        <v>169.97958282099648</v>
      </c>
      <c r="I167" s="17">
        <f>H167/$D167</f>
        <v>6.7991833128398599E-2</v>
      </c>
      <c r="J167" s="64">
        <f>H168/$D167</f>
        <v>0.21119329298592798</v>
      </c>
      <c r="K167" s="126">
        <v>0.8335576605585997</v>
      </c>
      <c r="L167" s="152">
        <v>0.35167029350055762</v>
      </c>
    </row>
    <row r="168" spans="1:12" ht="13.5" thickBot="1" x14ac:dyDescent="0.25">
      <c r="A168" s="191"/>
      <c r="B168" s="6" t="s">
        <v>4</v>
      </c>
      <c r="C168" s="6"/>
      <c r="D168" s="164"/>
      <c r="E168" s="36" t="s">
        <v>32</v>
      </c>
      <c r="F168" s="54">
        <v>500.54200000000003</v>
      </c>
      <c r="G168" s="54">
        <v>168</v>
      </c>
      <c r="H168" s="54">
        <f>SQRT(F168^2+G168^2)</f>
        <v>527.98323246481993</v>
      </c>
      <c r="I168" s="26"/>
      <c r="J168" s="47"/>
      <c r="K168" s="127">
        <v>0.83135433278841686</v>
      </c>
      <c r="L168" s="153">
        <v>0.37719414008056529</v>
      </c>
    </row>
    <row r="169" spans="1:12" ht="12.75" customHeight="1" x14ac:dyDescent="0.2"/>
    <row r="172" spans="1:12" ht="13.5" customHeight="1" x14ac:dyDescent="0.2"/>
    <row r="175" spans="1:12" ht="13.5" customHeight="1" x14ac:dyDescent="0.2"/>
    <row r="184" ht="13.5" customHeight="1" x14ac:dyDescent="0.2"/>
    <row r="187" ht="13.5" customHeight="1" x14ac:dyDescent="0.2"/>
    <row r="193" ht="13.5" customHeight="1" x14ac:dyDescent="0.2"/>
    <row r="197" ht="12.75" customHeight="1" x14ac:dyDescent="0.2"/>
    <row r="200" ht="13.5" customHeight="1" x14ac:dyDescent="0.2"/>
    <row r="203" ht="13.5" customHeight="1" x14ac:dyDescent="0.2"/>
    <row r="207" ht="12.75" customHeight="1" x14ac:dyDescent="0.2"/>
    <row r="211" ht="12.75" customHeight="1" x14ac:dyDescent="0.2"/>
    <row r="214" ht="27" customHeight="1" x14ac:dyDescent="0.2"/>
    <row r="217" ht="13.5" customHeight="1" x14ac:dyDescent="0.2"/>
    <row r="220" ht="13.5" customHeight="1" x14ac:dyDescent="0.2"/>
    <row r="223" ht="13.5" customHeight="1" x14ac:dyDescent="0.2"/>
    <row r="226" ht="13.5" customHeight="1" x14ac:dyDescent="0.2"/>
    <row r="229" ht="13.5" customHeight="1" x14ac:dyDescent="0.2"/>
    <row r="232" ht="13.5" customHeight="1" x14ac:dyDescent="0.2"/>
    <row r="236" ht="12.75" customHeight="1" x14ac:dyDescent="0.2"/>
    <row r="239" ht="27" customHeight="1" x14ac:dyDescent="0.2"/>
    <row r="242" ht="13.5" customHeight="1" x14ac:dyDescent="0.2"/>
    <row r="245" ht="13.5" customHeight="1" x14ac:dyDescent="0.2"/>
    <row r="251" ht="13.5" customHeight="1" x14ac:dyDescent="0.2"/>
    <row r="254" ht="13.5" customHeight="1" x14ac:dyDescent="0.2"/>
    <row r="259" ht="12.75" customHeight="1" x14ac:dyDescent="0.2"/>
    <row r="265" ht="13.5" customHeight="1" x14ac:dyDescent="0.2"/>
    <row r="271" ht="13.5" customHeight="1" x14ac:dyDescent="0.2"/>
    <row r="277" ht="13.5" customHeight="1" x14ac:dyDescent="0.2"/>
    <row r="280" ht="13.5" customHeight="1" x14ac:dyDescent="0.2"/>
    <row r="283" ht="13.5" customHeight="1" x14ac:dyDescent="0.2"/>
    <row r="287" ht="12.75" customHeight="1" x14ac:dyDescent="0.2"/>
    <row r="291" ht="12.75" customHeight="1" x14ac:dyDescent="0.2"/>
    <row r="296" ht="12.75" customHeight="1" x14ac:dyDescent="0.2"/>
    <row r="305" ht="13.5" customHeight="1" x14ac:dyDescent="0.2"/>
    <row r="308" ht="13.5" customHeight="1" x14ac:dyDescent="0.2"/>
    <row r="314" ht="13.5" customHeight="1" x14ac:dyDescent="0.2"/>
    <row r="317" ht="13.5" customHeight="1" x14ac:dyDescent="0.2"/>
    <row r="321" ht="12.75" customHeight="1" x14ac:dyDescent="0.2"/>
  </sheetData>
  <sheetProtection formatCells="0" formatColumns="0" formatRows="0" insertColumns="0" insertRows="0" insertHyperlinks="0" deleteColumns="0" deleteRows="0" sort="0" autoFilter="0" pivotTables="0"/>
  <mergeCells count="64">
    <mergeCell ref="A62:A64"/>
    <mergeCell ref="A107:A109"/>
    <mergeCell ref="A116:A118"/>
    <mergeCell ref="A119:A121"/>
    <mergeCell ref="A99:A101"/>
    <mergeCell ref="A104:A106"/>
    <mergeCell ref="A110:A112"/>
    <mergeCell ref="A71:A73"/>
    <mergeCell ref="A96:A98"/>
    <mergeCell ref="A81:A83"/>
    <mergeCell ref="A93:A95"/>
    <mergeCell ref="A74:A76"/>
    <mergeCell ref="A77:A79"/>
    <mergeCell ref="A65:A67"/>
    <mergeCell ref="A68:A70"/>
    <mergeCell ref="A84:A86"/>
    <mergeCell ref="A87:A89"/>
    <mergeCell ref="A90:A92"/>
    <mergeCell ref="A29:A31"/>
    <mergeCell ref="A45:A47"/>
    <mergeCell ref="A48:A50"/>
    <mergeCell ref="A39:A44"/>
    <mergeCell ref="B2:B4"/>
    <mergeCell ref="A2:A4"/>
    <mergeCell ref="A1:D1"/>
    <mergeCell ref="C2:C4"/>
    <mergeCell ref="A5:A7"/>
    <mergeCell ref="A8:A10"/>
    <mergeCell ref="A59:A61"/>
    <mergeCell ref="A20:A22"/>
    <mergeCell ref="A32:A34"/>
    <mergeCell ref="A35:A37"/>
    <mergeCell ref="A23:A25"/>
    <mergeCell ref="A52:A54"/>
    <mergeCell ref="A56:A58"/>
    <mergeCell ref="A11:A13"/>
    <mergeCell ref="D2:D4"/>
    <mergeCell ref="A14:A16"/>
    <mergeCell ref="A17:A19"/>
    <mergeCell ref="A26:A28"/>
    <mergeCell ref="A113:A115"/>
    <mergeCell ref="A166:A168"/>
    <mergeCell ref="A150:A152"/>
    <mergeCell ref="A153:A155"/>
    <mergeCell ref="A156:A158"/>
    <mergeCell ref="A159:A161"/>
    <mergeCell ref="A141:A143"/>
    <mergeCell ref="A144:A146"/>
    <mergeCell ref="A147:A149"/>
    <mergeCell ref="A162:A164"/>
    <mergeCell ref="A125:A127"/>
    <mergeCell ref="A128:A130"/>
    <mergeCell ref="A122:A124"/>
    <mergeCell ref="A136:A138"/>
    <mergeCell ref="A132:A134"/>
    <mergeCell ref="E1:L1"/>
    <mergeCell ref="E2:E4"/>
    <mergeCell ref="F2:F3"/>
    <mergeCell ref="G2:G3"/>
    <mergeCell ref="H2:H3"/>
    <mergeCell ref="I2:I4"/>
    <mergeCell ref="J2:J4"/>
    <mergeCell ref="K2:K4"/>
    <mergeCell ref="L2:L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C213"/>
  <sheetViews>
    <sheetView zoomScaleNormal="100" workbookViewId="0">
      <pane xSplit="4" ySplit="4" topLeftCell="E86" activePane="bottomRight" state="frozen"/>
      <selection pane="topRight" activeCell="K1" sqref="K1"/>
      <selection pane="bottomLeft" activeCell="A5" sqref="A5"/>
      <selection pane="bottomRight" activeCell="P102" sqref="P102"/>
    </sheetView>
  </sheetViews>
  <sheetFormatPr defaultColWidth="5.7109375" defaultRowHeight="12.75" x14ac:dyDescent="0.2"/>
  <cols>
    <col min="1" max="1" width="15.7109375" style="73" customWidth="1"/>
    <col min="2" max="2" width="7.7109375" style="73" customWidth="1"/>
    <col min="3" max="3" width="6.7109375" style="73" customWidth="1"/>
    <col min="4" max="4" width="7.7109375" style="73" customWidth="1"/>
    <col min="5" max="5" width="11.7109375" style="73" customWidth="1"/>
    <col min="6" max="7" width="6.7109375" style="91" customWidth="1"/>
    <col min="8" max="10" width="7.28515625" style="73" customWidth="1"/>
    <col min="11" max="11" width="6.7109375" style="73" customWidth="1"/>
    <col min="12" max="12" width="5.7109375" style="73" customWidth="1"/>
    <col min="13" max="18" width="6.7109375" style="73" customWidth="1"/>
    <col min="19" max="19" width="11.7109375" style="73" customWidth="1"/>
    <col min="20" max="21" width="6.7109375" style="91" customWidth="1"/>
    <col min="22" max="24" width="7.28515625" style="73" customWidth="1"/>
    <col min="25" max="25" width="6.7109375" style="73" customWidth="1"/>
    <col min="26" max="26" width="5.7109375" style="73" customWidth="1"/>
    <col min="27" max="27" width="11.7109375" style="73" customWidth="1"/>
    <col min="28" max="29" width="6.7109375" style="91" customWidth="1"/>
    <col min="30" max="30" width="6.7109375" style="73" customWidth="1"/>
    <col min="31" max="32" width="7.28515625" style="73" customWidth="1"/>
    <col min="33" max="33" width="6.7109375" style="73" customWidth="1"/>
    <col min="34" max="16384" width="5.7109375" style="73"/>
  </cols>
  <sheetData>
    <row r="1" spans="1:12" ht="13.5" thickBot="1" x14ac:dyDescent="0.25">
      <c r="A1" s="195" t="s">
        <v>129</v>
      </c>
      <c r="B1" s="196"/>
      <c r="C1" s="196"/>
      <c r="D1" s="196"/>
      <c r="E1" s="176" t="s">
        <v>293</v>
      </c>
      <c r="F1" s="177"/>
      <c r="G1" s="177"/>
      <c r="H1" s="177"/>
      <c r="I1" s="177"/>
      <c r="J1" s="177"/>
      <c r="K1" s="177"/>
      <c r="L1" s="178"/>
    </row>
    <row r="2" spans="1:12" ht="12.75" customHeight="1" x14ac:dyDescent="0.2">
      <c r="A2" s="207" t="s">
        <v>18</v>
      </c>
      <c r="B2" s="198" t="s">
        <v>12</v>
      </c>
      <c r="C2" s="198" t="s">
        <v>27</v>
      </c>
      <c r="D2" s="198" t="s">
        <v>131</v>
      </c>
      <c r="E2" s="210" t="s">
        <v>17</v>
      </c>
      <c r="F2" s="213" t="s">
        <v>16</v>
      </c>
      <c r="G2" s="213" t="s">
        <v>15</v>
      </c>
      <c r="H2" s="198" t="s">
        <v>14</v>
      </c>
      <c r="I2" s="198" t="s">
        <v>11</v>
      </c>
      <c r="J2" s="198" t="s">
        <v>150</v>
      </c>
      <c r="K2" s="198" t="s">
        <v>2</v>
      </c>
      <c r="L2" s="201" t="s">
        <v>3</v>
      </c>
    </row>
    <row r="3" spans="1:12" ht="12.75" customHeight="1" x14ac:dyDescent="0.2">
      <c r="A3" s="208"/>
      <c r="B3" s="199"/>
      <c r="C3" s="199"/>
      <c r="D3" s="199"/>
      <c r="E3" s="211"/>
      <c r="F3" s="214"/>
      <c r="G3" s="214"/>
      <c r="H3" s="199"/>
      <c r="I3" s="199"/>
      <c r="J3" s="199"/>
      <c r="K3" s="199"/>
      <c r="L3" s="202"/>
    </row>
    <row r="4" spans="1:12" ht="12.75" customHeight="1" thickBot="1" x14ac:dyDescent="0.25">
      <c r="A4" s="209"/>
      <c r="B4" s="200"/>
      <c r="C4" s="200"/>
      <c r="D4" s="200"/>
      <c r="E4" s="212"/>
      <c r="F4" s="43" t="s">
        <v>8</v>
      </c>
      <c r="G4" s="43" t="s">
        <v>9</v>
      </c>
      <c r="H4" s="149" t="s">
        <v>10</v>
      </c>
      <c r="I4" s="200"/>
      <c r="J4" s="215"/>
      <c r="K4" s="200"/>
      <c r="L4" s="203"/>
    </row>
    <row r="5" spans="1:12" x14ac:dyDescent="0.2">
      <c r="A5" s="192" t="s">
        <v>192</v>
      </c>
      <c r="B5" s="1" t="s">
        <v>0</v>
      </c>
      <c r="C5" s="1" t="s">
        <v>140</v>
      </c>
      <c r="D5" s="21">
        <v>40000</v>
      </c>
      <c r="E5" s="66" t="s">
        <v>38</v>
      </c>
      <c r="F5" s="71">
        <v>12949.3955078125</v>
      </c>
      <c r="G5" s="71">
        <v>4425.5264892578098</v>
      </c>
      <c r="H5" s="21">
        <f t="shared" ref="H5:H13" si="0">SQRT(F5^2+G5^2)</f>
        <v>13684.740725526264</v>
      </c>
      <c r="I5" s="30">
        <f>H5/$D5</f>
        <v>0.34211851813815658</v>
      </c>
      <c r="J5" s="65">
        <f>H7/$D5</f>
        <v>0.66654617264142046</v>
      </c>
      <c r="K5" s="40">
        <v>0.85566108247880535</v>
      </c>
      <c r="L5" s="151">
        <v>0.35644231483944888</v>
      </c>
    </row>
    <row r="6" spans="1:12" x14ac:dyDescent="0.2">
      <c r="A6" s="193"/>
      <c r="B6" s="4" t="s">
        <v>1</v>
      </c>
      <c r="C6" s="4" t="s">
        <v>140</v>
      </c>
      <c r="D6" s="22">
        <v>40000</v>
      </c>
      <c r="E6" s="67" t="s">
        <v>5</v>
      </c>
      <c r="F6" s="72">
        <v>12746.260253906261</v>
      </c>
      <c r="G6" s="72">
        <v>4122.8332519531396</v>
      </c>
      <c r="H6" s="22">
        <f t="shared" si="0"/>
        <v>13396.451189912983</v>
      </c>
      <c r="I6" s="31">
        <f>H6/$D6</f>
        <v>0.33491127974782459</v>
      </c>
      <c r="J6" s="64">
        <f>H7/$D6</f>
        <v>0.66654617264142046</v>
      </c>
      <c r="K6" s="61">
        <v>0.82621705005135149</v>
      </c>
      <c r="L6" s="152">
        <v>0.30656983194321996</v>
      </c>
    </row>
    <row r="7" spans="1:12" ht="13.5" thickBot="1" x14ac:dyDescent="0.25">
      <c r="A7" s="194"/>
      <c r="B7" s="6" t="s">
        <v>4</v>
      </c>
      <c r="C7" s="6"/>
      <c r="D7" s="25"/>
      <c r="E7" s="36" t="s">
        <v>5</v>
      </c>
      <c r="F7" s="54">
        <v>25206.351074218761</v>
      </c>
      <c r="G7" s="54">
        <v>8688.7252197265807</v>
      </c>
      <c r="H7" s="54">
        <f t="shared" si="0"/>
        <v>26661.846905656817</v>
      </c>
      <c r="I7" s="32"/>
      <c r="J7" s="47"/>
      <c r="K7" s="27">
        <v>0.85405829552147794</v>
      </c>
      <c r="L7" s="153">
        <v>0.33202465971274342</v>
      </c>
    </row>
    <row r="8" spans="1:12" x14ac:dyDescent="0.2">
      <c r="A8" s="205" t="s">
        <v>193</v>
      </c>
      <c r="B8" s="29" t="s">
        <v>0</v>
      </c>
      <c r="C8" s="29" t="s">
        <v>28</v>
      </c>
      <c r="D8" s="38">
        <v>2500</v>
      </c>
      <c r="E8" s="66" t="s">
        <v>13</v>
      </c>
      <c r="F8" s="21">
        <v>697.98400000000004</v>
      </c>
      <c r="G8" s="21">
        <v>203.20000000000002</v>
      </c>
      <c r="H8" s="21">
        <f t="shared" si="0"/>
        <v>726.96073088991545</v>
      </c>
      <c r="I8" s="30">
        <f>H8/$D8</f>
        <v>0.2907842923559662</v>
      </c>
      <c r="J8" s="65">
        <f>H10/$D8</f>
        <v>0.39208839362572312</v>
      </c>
      <c r="K8" s="40">
        <v>0.87356330939918214</v>
      </c>
      <c r="L8" s="151">
        <v>0.33425619555675595</v>
      </c>
    </row>
    <row r="9" spans="1:12" x14ac:dyDescent="0.2">
      <c r="A9" s="205"/>
      <c r="B9" s="4" t="s">
        <v>1</v>
      </c>
      <c r="C9" s="4" t="s">
        <v>28</v>
      </c>
      <c r="D9" s="22">
        <v>2500</v>
      </c>
      <c r="E9" s="67" t="s">
        <v>32</v>
      </c>
      <c r="F9" s="22">
        <v>277.024</v>
      </c>
      <c r="G9" s="22">
        <v>107.2</v>
      </c>
      <c r="H9" s="22">
        <f t="shared" si="0"/>
        <v>297.0423144536818</v>
      </c>
      <c r="I9" s="31">
        <f>H9/$D9</f>
        <v>0.11881692578147272</v>
      </c>
      <c r="J9" s="64">
        <f>H10/$D9</f>
        <v>0.39208839362572312</v>
      </c>
      <c r="K9" s="61">
        <v>0.82119859697252651</v>
      </c>
      <c r="L9" s="152">
        <v>0.41733861404923406</v>
      </c>
    </row>
    <row r="10" spans="1:12" ht="13.5" thickBot="1" x14ac:dyDescent="0.25">
      <c r="A10" s="206"/>
      <c r="B10" s="6" t="s">
        <v>4</v>
      </c>
      <c r="C10" s="6"/>
      <c r="D10" s="25"/>
      <c r="E10" s="36" t="s">
        <v>37</v>
      </c>
      <c r="F10" s="54">
        <v>926.24</v>
      </c>
      <c r="G10" s="54">
        <v>320.8</v>
      </c>
      <c r="H10" s="54">
        <f t="shared" si="0"/>
        <v>980.2209840643078</v>
      </c>
      <c r="I10" s="32"/>
      <c r="J10" s="47"/>
      <c r="K10" s="27">
        <v>0.896052063454996</v>
      </c>
      <c r="L10" s="153">
        <v>0.35684549645072816</v>
      </c>
    </row>
    <row r="11" spans="1:12" x14ac:dyDescent="0.2">
      <c r="A11" s="204" t="s">
        <v>194</v>
      </c>
      <c r="B11" s="1" t="s">
        <v>0</v>
      </c>
      <c r="C11" s="1" t="s">
        <v>30</v>
      </c>
      <c r="D11" s="21">
        <v>10000</v>
      </c>
      <c r="E11" s="66" t="s">
        <v>22</v>
      </c>
      <c r="F11" s="21">
        <v>1072.4480000000001</v>
      </c>
      <c r="G11" s="21">
        <v>216</v>
      </c>
      <c r="H11" s="21">
        <f t="shared" si="0"/>
        <v>1093.9838722321276</v>
      </c>
      <c r="I11" s="30">
        <f>H11/$D11</f>
        <v>0.10939838722321277</v>
      </c>
      <c r="J11" s="65">
        <f>H13/$D11</f>
        <v>0.20174073363364178</v>
      </c>
      <c r="K11" s="40">
        <v>0.89377670709622281</v>
      </c>
      <c r="L11" s="151">
        <v>0.2268316987465254</v>
      </c>
    </row>
    <row r="12" spans="1:12" x14ac:dyDescent="0.2">
      <c r="A12" s="205"/>
      <c r="B12" s="4" t="s">
        <v>1</v>
      </c>
      <c r="C12" s="4" t="s">
        <v>30</v>
      </c>
      <c r="D12" s="22">
        <v>10000</v>
      </c>
      <c r="E12" s="67" t="s">
        <v>32</v>
      </c>
      <c r="F12" s="22">
        <v>904</v>
      </c>
      <c r="G12" s="22">
        <v>264</v>
      </c>
      <c r="H12" s="22">
        <f t="shared" si="0"/>
        <v>941.76005436629134</v>
      </c>
      <c r="I12" s="31">
        <f>H12/$D12</f>
        <v>9.4176005436629129E-2</v>
      </c>
      <c r="J12" s="64">
        <f>H13/$D12</f>
        <v>0.20174073363364178</v>
      </c>
      <c r="K12" s="61">
        <v>0.8128147169729466</v>
      </c>
      <c r="L12" s="152">
        <v>0.33432870104513612</v>
      </c>
    </row>
    <row r="13" spans="1:12" ht="13.5" thickBot="1" x14ac:dyDescent="0.25">
      <c r="A13" s="206"/>
      <c r="B13" s="6" t="s">
        <v>4</v>
      </c>
      <c r="C13" s="6"/>
      <c r="D13" s="25"/>
      <c r="E13" s="36" t="s">
        <v>22</v>
      </c>
      <c r="F13" s="54">
        <v>1960.4480000000001</v>
      </c>
      <c r="G13" s="54">
        <v>476</v>
      </c>
      <c r="H13" s="54">
        <f t="shared" si="0"/>
        <v>2017.4073363364178</v>
      </c>
      <c r="I13" s="32"/>
      <c r="J13" s="47"/>
      <c r="K13" s="27">
        <v>0.86288525764448154</v>
      </c>
      <c r="L13" s="153">
        <v>0.27328859593392651</v>
      </c>
    </row>
    <row r="14" spans="1:12" x14ac:dyDescent="0.2">
      <c r="A14" s="192" t="s">
        <v>195</v>
      </c>
      <c r="B14" s="1" t="s">
        <v>0</v>
      </c>
      <c r="C14" s="2" t="s">
        <v>142</v>
      </c>
      <c r="D14" s="21">
        <v>40000</v>
      </c>
      <c r="E14" s="66" t="s">
        <v>35</v>
      </c>
      <c r="F14" s="71">
        <v>7092.8</v>
      </c>
      <c r="G14" s="71">
        <v>1724.8</v>
      </c>
      <c r="H14" s="21">
        <f t="shared" ref="H14:H57" si="1">SQRT(F14^2+G14^2)</f>
        <v>7299.5031940536883</v>
      </c>
      <c r="I14" s="30">
        <f>H14/$D14</f>
        <v>0.1824875798513422</v>
      </c>
      <c r="J14" s="65">
        <f>H16/$D14</f>
        <v>0.44541258895545377</v>
      </c>
      <c r="K14" s="40">
        <v>0.82651874132121994</v>
      </c>
      <c r="L14" s="151">
        <v>0.21194197123466785</v>
      </c>
    </row>
    <row r="15" spans="1:12" x14ac:dyDescent="0.2">
      <c r="A15" s="193"/>
      <c r="B15" s="4" t="s">
        <v>1</v>
      </c>
      <c r="C15" s="5" t="s">
        <v>142</v>
      </c>
      <c r="D15" s="22">
        <v>40000</v>
      </c>
      <c r="E15" s="67" t="s">
        <v>5</v>
      </c>
      <c r="F15" s="72">
        <v>10419.200000000001</v>
      </c>
      <c r="G15" s="72">
        <v>3132.8</v>
      </c>
      <c r="H15" s="22">
        <f t="shared" si="1"/>
        <v>10879.989176465206</v>
      </c>
      <c r="I15" s="31">
        <f>H15/$D15</f>
        <v>0.27199972941163014</v>
      </c>
      <c r="J15" s="64">
        <f>H16/$D15</f>
        <v>0.44541258895545377</v>
      </c>
      <c r="K15" s="61">
        <v>0.7845605504278893</v>
      </c>
      <c r="L15" s="152">
        <v>0.26806371240434235</v>
      </c>
    </row>
    <row r="16" spans="1:12" ht="13.5" thickBot="1" x14ac:dyDescent="0.25">
      <c r="A16" s="194"/>
      <c r="B16" s="6" t="s">
        <v>4</v>
      </c>
      <c r="C16" s="7"/>
      <c r="D16" s="25"/>
      <c r="E16" s="36" t="s">
        <v>7</v>
      </c>
      <c r="F16" s="54">
        <v>17195.2</v>
      </c>
      <c r="G16" s="54">
        <v>4664</v>
      </c>
      <c r="H16" s="54">
        <f t="shared" si="1"/>
        <v>17816.503558218152</v>
      </c>
      <c r="I16" s="32"/>
      <c r="J16" s="47"/>
      <c r="K16" s="27">
        <v>0.81697300479456447</v>
      </c>
      <c r="L16" s="153">
        <v>0.24467394971066758</v>
      </c>
    </row>
    <row r="17" spans="1:12" x14ac:dyDescent="0.2">
      <c r="A17" s="205" t="s">
        <v>196</v>
      </c>
      <c r="B17" s="29" t="s">
        <v>0</v>
      </c>
      <c r="C17" s="29" t="s">
        <v>28</v>
      </c>
      <c r="D17" s="38">
        <v>6300</v>
      </c>
      <c r="E17" s="66" t="s">
        <v>32</v>
      </c>
      <c r="F17" s="21">
        <v>1493.3440000000001</v>
      </c>
      <c r="G17" s="21">
        <v>523.20000000000005</v>
      </c>
      <c r="H17" s="21">
        <f t="shared" si="1"/>
        <v>1582.3446345015996</v>
      </c>
      <c r="I17" s="30">
        <f>H17/$D17</f>
        <v>0.25116581500025392</v>
      </c>
      <c r="J17" s="65">
        <f>H19/$D17</f>
        <v>0.34264318369468005</v>
      </c>
      <c r="K17" s="40">
        <v>0.84352841446205762</v>
      </c>
      <c r="L17" s="151">
        <v>0.34800262439913715</v>
      </c>
    </row>
    <row r="18" spans="1:12" x14ac:dyDescent="0.2">
      <c r="A18" s="205"/>
      <c r="B18" s="4" t="s">
        <v>1</v>
      </c>
      <c r="C18" s="4" t="s">
        <v>28</v>
      </c>
      <c r="D18" s="22">
        <v>6300</v>
      </c>
      <c r="E18" s="67" t="s">
        <v>36</v>
      </c>
      <c r="F18" s="22">
        <v>523.20000000000005</v>
      </c>
      <c r="G18" s="22">
        <v>271.2</v>
      </c>
      <c r="H18" s="22">
        <f t="shared" si="1"/>
        <v>589.31119113758564</v>
      </c>
      <c r="I18" s="31">
        <f>H18/$D18</f>
        <v>9.3541458910727876E-2</v>
      </c>
      <c r="J18" s="64">
        <f>H19/$D18</f>
        <v>0.34264318369468005</v>
      </c>
      <c r="K18" s="61">
        <v>0.83922664852027573</v>
      </c>
      <c r="L18" s="152">
        <v>0.52762209767814217</v>
      </c>
    </row>
    <row r="19" spans="1:12" ht="13.5" thickBot="1" x14ac:dyDescent="0.25">
      <c r="A19" s="206"/>
      <c r="B19" s="6" t="s">
        <v>4</v>
      </c>
      <c r="C19" s="6"/>
      <c r="D19" s="25"/>
      <c r="E19" s="36" t="s">
        <v>23</v>
      </c>
      <c r="F19" s="54">
        <v>2011.8719999999998</v>
      </c>
      <c r="G19" s="54">
        <v>782.4</v>
      </c>
      <c r="H19" s="54">
        <f t="shared" si="1"/>
        <v>2158.6520572764844</v>
      </c>
      <c r="I19" s="32"/>
      <c r="J19" s="47"/>
      <c r="K19" s="27">
        <v>0.84552406215878495</v>
      </c>
      <c r="L19" s="153">
        <v>0.39425575317104045</v>
      </c>
    </row>
    <row r="20" spans="1:12" x14ac:dyDescent="0.2">
      <c r="A20" s="204" t="s">
        <v>197</v>
      </c>
      <c r="B20" s="1" t="s">
        <v>0</v>
      </c>
      <c r="C20" s="1" t="s">
        <v>31</v>
      </c>
      <c r="D20" s="21">
        <v>25000</v>
      </c>
      <c r="E20" s="81" t="s">
        <v>130</v>
      </c>
      <c r="F20" s="82">
        <v>3718.904</v>
      </c>
      <c r="G20" s="82">
        <v>2262</v>
      </c>
      <c r="H20" s="82">
        <f t="shared" si="1"/>
        <v>4352.8026559006785</v>
      </c>
      <c r="I20" s="30">
        <f>H20/$D20</f>
        <v>0.17411210623602713</v>
      </c>
      <c r="J20" s="65">
        <f>H22/$D20</f>
        <v>0.21920930439020692</v>
      </c>
      <c r="K20" s="40">
        <v>0.6952423996580025</v>
      </c>
      <c r="L20" s="151">
        <v>0.52244543650793651</v>
      </c>
    </row>
    <row r="21" spans="1:12" x14ac:dyDescent="0.2">
      <c r="A21" s="205"/>
      <c r="B21" s="4" t="s">
        <v>1</v>
      </c>
      <c r="C21" s="4" t="s">
        <v>31</v>
      </c>
      <c r="D21" s="22">
        <v>25000</v>
      </c>
      <c r="E21" s="83" t="s">
        <v>53</v>
      </c>
      <c r="F21" s="84">
        <v>1080</v>
      </c>
      <c r="G21" s="84">
        <v>624</v>
      </c>
      <c r="H21" s="84">
        <f t="shared" si="1"/>
        <v>1247.3075001778832</v>
      </c>
      <c r="I21" s="31">
        <f>H21/$D21</f>
        <v>4.989230000711533E-2</v>
      </c>
      <c r="J21" s="64">
        <f>H22/$D21</f>
        <v>0.21920930439020692</v>
      </c>
      <c r="K21" s="61">
        <v>0.61177711146990899</v>
      </c>
      <c r="L21" s="152">
        <v>0.42457900394123971</v>
      </c>
    </row>
    <row r="22" spans="1:12" ht="13.5" thickBot="1" x14ac:dyDescent="0.25">
      <c r="A22" s="206"/>
      <c r="B22" s="6" t="s">
        <v>4</v>
      </c>
      <c r="C22" s="6"/>
      <c r="D22" s="25"/>
      <c r="E22" s="85" t="s">
        <v>19</v>
      </c>
      <c r="F22" s="58">
        <v>4679.0320000000002</v>
      </c>
      <c r="G22" s="58">
        <v>2853</v>
      </c>
      <c r="H22" s="58">
        <f t="shared" si="1"/>
        <v>5480.2326097551731</v>
      </c>
      <c r="I22" s="32"/>
      <c r="J22" s="47"/>
      <c r="K22" s="27">
        <v>0.6907452010699372</v>
      </c>
      <c r="L22" s="153">
        <v>0.50083396440662731</v>
      </c>
    </row>
    <row r="23" spans="1:12" x14ac:dyDescent="0.2">
      <c r="A23" s="204" t="s">
        <v>198</v>
      </c>
      <c r="B23" s="2" t="s">
        <v>0</v>
      </c>
      <c r="C23" s="2" t="s">
        <v>31</v>
      </c>
      <c r="D23" s="82">
        <v>16000</v>
      </c>
      <c r="E23" s="66" t="s">
        <v>5</v>
      </c>
      <c r="F23" s="21">
        <v>2350.5280000000002</v>
      </c>
      <c r="G23" s="21">
        <v>1200.5999999999999</v>
      </c>
      <c r="H23" s="21">
        <f t="shared" si="1"/>
        <v>2639.3980826665766</v>
      </c>
      <c r="I23" s="30">
        <f>H23/$D23</f>
        <v>0.16496238016666104</v>
      </c>
      <c r="J23" s="65">
        <f>H25/$D23</f>
        <v>0.18481657790969402</v>
      </c>
      <c r="K23" s="40">
        <v>0.83220937883926582</v>
      </c>
      <c r="L23" s="151">
        <v>0.5296710005363463</v>
      </c>
    </row>
    <row r="24" spans="1:12" x14ac:dyDescent="0.2">
      <c r="A24" s="205"/>
      <c r="B24" s="5" t="s">
        <v>1</v>
      </c>
      <c r="C24" s="5" t="s">
        <v>31</v>
      </c>
      <c r="D24" s="84">
        <v>10000</v>
      </c>
      <c r="E24" s="67" t="s">
        <v>24</v>
      </c>
      <c r="F24" s="22">
        <v>324</v>
      </c>
      <c r="G24" s="22">
        <v>156</v>
      </c>
      <c r="H24" s="22">
        <f t="shared" si="1"/>
        <v>359.59977753052073</v>
      </c>
      <c r="I24" s="31">
        <f>H24/$D24</f>
        <v>3.5959977753052069E-2</v>
      </c>
      <c r="J24" s="64">
        <f>H25/$D24</f>
        <v>0.29570652465551045</v>
      </c>
      <c r="K24" s="61">
        <v>0.82229185000058613</v>
      </c>
      <c r="L24" s="152">
        <v>0.4923599320882851</v>
      </c>
    </row>
    <row r="25" spans="1:12" ht="13.5" thickBot="1" x14ac:dyDescent="0.25">
      <c r="A25" s="205"/>
      <c r="B25" s="5" t="s">
        <v>4</v>
      </c>
      <c r="C25" s="86"/>
      <c r="D25" s="87"/>
      <c r="E25" s="36" t="s">
        <v>5</v>
      </c>
      <c r="F25" s="54">
        <v>2636.1280000000002</v>
      </c>
      <c r="G25" s="54">
        <v>1339.8</v>
      </c>
      <c r="H25" s="54">
        <f t="shared" si="1"/>
        <v>2957.0652465551043</v>
      </c>
      <c r="I25" s="26"/>
      <c r="J25" s="47"/>
      <c r="K25" s="27">
        <v>0.84274972723896069</v>
      </c>
      <c r="L25" s="153">
        <v>0.52518611443075514</v>
      </c>
    </row>
    <row r="26" spans="1:12" x14ac:dyDescent="0.2">
      <c r="A26" s="216" t="s">
        <v>199</v>
      </c>
      <c r="B26" s="1" t="s">
        <v>0</v>
      </c>
      <c r="C26" s="1" t="s">
        <v>28</v>
      </c>
      <c r="D26" s="21">
        <v>6300</v>
      </c>
      <c r="E26" s="66" t="s">
        <v>130</v>
      </c>
      <c r="F26" s="21">
        <v>575.49500000000012</v>
      </c>
      <c r="G26" s="21">
        <v>342.40000000000003</v>
      </c>
      <c r="H26" s="21">
        <f t="shared" si="1"/>
        <v>669.65084560911305</v>
      </c>
      <c r="I26" s="30">
        <f>H26/$D26</f>
        <v>0.10629378501731954</v>
      </c>
      <c r="J26" s="65">
        <f>H28/$D26</f>
        <v>0.3286002473453567</v>
      </c>
      <c r="K26" s="40">
        <v>0.71175622471801925</v>
      </c>
      <c r="L26" s="151">
        <v>0.57884749279853631</v>
      </c>
    </row>
    <row r="27" spans="1:12" x14ac:dyDescent="0.2">
      <c r="A27" s="217"/>
      <c r="B27" s="4" t="s">
        <v>1</v>
      </c>
      <c r="C27" s="4" t="s">
        <v>28</v>
      </c>
      <c r="D27" s="22">
        <v>6300</v>
      </c>
      <c r="E27" s="67" t="s">
        <v>24</v>
      </c>
      <c r="F27" s="22">
        <v>1214.4000000000001</v>
      </c>
      <c r="G27" s="22">
        <v>708.80000000000007</v>
      </c>
      <c r="H27" s="22">
        <f t="shared" si="1"/>
        <v>1406.1169225921437</v>
      </c>
      <c r="I27" s="31">
        <f>H27/$D27</f>
        <v>0.22319316231621328</v>
      </c>
      <c r="J27" s="64">
        <f>H28/$D27</f>
        <v>0.3286002473453567</v>
      </c>
      <c r="K27" s="61">
        <v>0.77520405319542585</v>
      </c>
      <c r="L27" s="152">
        <v>0.54897716958737708</v>
      </c>
    </row>
    <row r="28" spans="1:12" ht="13.5" thickBot="1" x14ac:dyDescent="0.25">
      <c r="A28" s="217"/>
      <c r="B28" s="3" t="s">
        <v>4</v>
      </c>
      <c r="C28" s="3"/>
      <c r="D28" s="45"/>
      <c r="E28" s="76" t="s">
        <v>24</v>
      </c>
      <c r="F28" s="56">
        <v>1802.8150000000001</v>
      </c>
      <c r="G28" s="56">
        <v>1017.6000000000001</v>
      </c>
      <c r="H28" s="56">
        <f t="shared" si="1"/>
        <v>2070.1815582757472</v>
      </c>
      <c r="I28" s="69"/>
      <c r="J28" s="74"/>
      <c r="K28" s="75">
        <v>0.75658378563109718</v>
      </c>
      <c r="L28" s="155">
        <v>0.55798105282313926</v>
      </c>
    </row>
    <row r="29" spans="1:12" x14ac:dyDescent="0.2">
      <c r="A29" s="189" t="s">
        <v>200</v>
      </c>
      <c r="B29" s="2" t="s">
        <v>0</v>
      </c>
      <c r="C29" s="1" t="s">
        <v>28</v>
      </c>
      <c r="D29" s="21">
        <v>6300</v>
      </c>
      <c r="E29" s="66" t="s">
        <v>135</v>
      </c>
      <c r="F29" s="21">
        <v>1282.3679999999999</v>
      </c>
      <c r="G29" s="21">
        <v>340.8</v>
      </c>
      <c r="H29" s="21">
        <f t="shared" si="1"/>
        <v>1326.8806756539941</v>
      </c>
      <c r="I29" s="30">
        <f>H29/$D29</f>
        <v>0.21061598026253875</v>
      </c>
      <c r="J29" s="65">
        <f>H31/$D29</f>
        <v>0.42457748672879048</v>
      </c>
      <c r="K29" s="40">
        <v>0.92870015486260404</v>
      </c>
      <c r="L29" s="151">
        <v>0.27694991293734489</v>
      </c>
    </row>
    <row r="30" spans="1:12" x14ac:dyDescent="0.2">
      <c r="A30" s="190"/>
      <c r="B30" s="5" t="s">
        <v>1</v>
      </c>
      <c r="C30" s="4" t="s">
        <v>29</v>
      </c>
      <c r="D30" s="22">
        <v>4000</v>
      </c>
      <c r="E30" s="67" t="s">
        <v>6</v>
      </c>
      <c r="F30" s="22">
        <v>1359.6480000000001</v>
      </c>
      <c r="G30" s="22">
        <v>254.4</v>
      </c>
      <c r="H30" s="22">
        <f t="shared" si="1"/>
        <v>1383.2433061121244</v>
      </c>
      <c r="I30" s="31">
        <f>H30/$D30</f>
        <v>0.34581082652803108</v>
      </c>
      <c r="J30" s="64">
        <f>H31/$D30</f>
        <v>0.66870954159784501</v>
      </c>
      <c r="K30" s="61">
        <v>0.92388237116566119</v>
      </c>
      <c r="L30" s="152">
        <v>0.19876325088339233</v>
      </c>
    </row>
    <row r="31" spans="1:12" ht="13.5" thickBot="1" x14ac:dyDescent="0.25">
      <c r="A31" s="191"/>
      <c r="B31" s="6" t="s">
        <v>4</v>
      </c>
      <c r="C31" s="6"/>
      <c r="D31" s="25"/>
      <c r="E31" s="36" t="s">
        <v>20</v>
      </c>
      <c r="F31" s="54">
        <v>2610.1280000000002</v>
      </c>
      <c r="G31" s="54">
        <v>584.80000000000007</v>
      </c>
      <c r="H31" s="54">
        <f t="shared" si="1"/>
        <v>2674.8381663913801</v>
      </c>
      <c r="I31" s="26"/>
      <c r="J31" s="47"/>
      <c r="K31" s="27">
        <v>0.93777235758802047</v>
      </c>
      <c r="L31" s="153">
        <v>0.23680475798883577</v>
      </c>
    </row>
    <row r="32" spans="1:12" x14ac:dyDescent="0.2">
      <c r="A32" s="217" t="s">
        <v>88</v>
      </c>
      <c r="B32" s="29" t="s">
        <v>0</v>
      </c>
      <c r="C32" s="29" t="s">
        <v>29</v>
      </c>
      <c r="D32" s="38">
        <v>2500</v>
      </c>
      <c r="E32" s="79" t="s">
        <v>58</v>
      </c>
      <c r="F32" s="38">
        <v>290.64999999999998</v>
      </c>
      <c r="G32" s="38">
        <v>114.4</v>
      </c>
      <c r="H32" s="38">
        <f t="shared" si="1"/>
        <v>312.35361771556285</v>
      </c>
      <c r="I32" s="80">
        <f>H32/$D32</f>
        <v>0.12494144708622514</v>
      </c>
      <c r="J32" s="77">
        <f>H34/$D32</f>
        <v>0.25039832791901784</v>
      </c>
      <c r="K32" s="125">
        <v>0.89145692472686178</v>
      </c>
      <c r="L32" s="156">
        <v>0.44447815509129163</v>
      </c>
    </row>
    <row r="33" spans="1:12" x14ac:dyDescent="0.2">
      <c r="A33" s="217"/>
      <c r="B33" s="4" t="s">
        <v>1</v>
      </c>
      <c r="C33" s="4" t="s">
        <v>28</v>
      </c>
      <c r="D33" s="22">
        <v>2500</v>
      </c>
      <c r="E33" s="67" t="s">
        <v>22</v>
      </c>
      <c r="F33" s="22">
        <v>281.08</v>
      </c>
      <c r="G33" s="22">
        <v>144</v>
      </c>
      <c r="H33" s="22">
        <f t="shared" si="1"/>
        <v>315.81951554645889</v>
      </c>
      <c r="I33" s="31">
        <f>H33/$D33</f>
        <v>0.12632780621858355</v>
      </c>
      <c r="J33" s="64">
        <f>H34/$D33</f>
        <v>0.25039832791901784</v>
      </c>
      <c r="K33" s="126">
        <v>0.85280740716194603</v>
      </c>
      <c r="L33" s="152">
        <v>0.58905372830078762</v>
      </c>
    </row>
    <row r="34" spans="1:12" ht="13.5" thickBot="1" x14ac:dyDescent="0.25">
      <c r="A34" s="218"/>
      <c r="B34" s="6" t="s">
        <v>4</v>
      </c>
      <c r="C34" s="6"/>
      <c r="D34" s="25"/>
      <c r="E34" s="36" t="s">
        <v>22</v>
      </c>
      <c r="F34" s="54">
        <v>570.89800000000002</v>
      </c>
      <c r="G34" s="54">
        <v>256.8</v>
      </c>
      <c r="H34" s="54">
        <f t="shared" si="1"/>
        <v>625.99581979754464</v>
      </c>
      <c r="I34" s="32"/>
      <c r="J34" s="47"/>
      <c r="K34" s="127">
        <v>0.87338000612307631</v>
      </c>
      <c r="L34" s="153">
        <v>0.51341248438896403</v>
      </c>
    </row>
    <row r="35" spans="1:12" x14ac:dyDescent="0.2">
      <c r="A35" s="204" t="s">
        <v>201</v>
      </c>
      <c r="B35" s="1" t="s">
        <v>0</v>
      </c>
      <c r="C35" s="1" t="s">
        <v>31</v>
      </c>
      <c r="D35" s="21">
        <v>10000</v>
      </c>
      <c r="E35" s="66" t="s">
        <v>37</v>
      </c>
      <c r="F35" s="21">
        <v>831.6</v>
      </c>
      <c r="G35" s="21">
        <v>250.8</v>
      </c>
      <c r="H35" s="21">
        <f t="shared" si="1"/>
        <v>868.59610867191896</v>
      </c>
      <c r="I35" s="30">
        <f>H35/$D35</f>
        <v>8.6859610867191892E-2</v>
      </c>
      <c r="J35" s="65">
        <f>H37/$D35</f>
        <v>0.14599581911821996</v>
      </c>
      <c r="K35" s="40">
        <v>0.85983503590116406</v>
      </c>
      <c r="L35" s="151">
        <v>0.32751937984496099</v>
      </c>
    </row>
    <row r="36" spans="1:12" x14ac:dyDescent="0.2">
      <c r="A36" s="205"/>
      <c r="B36" s="4" t="s">
        <v>1</v>
      </c>
      <c r="C36" s="4" t="s">
        <v>31</v>
      </c>
      <c r="D36" s="22">
        <v>10000</v>
      </c>
      <c r="E36" s="67" t="s">
        <v>6</v>
      </c>
      <c r="F36" s="22">
        <v>580.80000000000007</v>
      </c>
      <c r="G36" s="22">
        <v>132</v>
      </c>
      <c r="H36" s="22">
        <f t="shared" si="1"/>
        <v>595.61114831742373</v>
      </c>
      <c r="I36" s="31">
        <f>H36/$D36</f>
        <v>5.9561114831742375E-2</v>
      </c>
      <c r="J36" s="64">
        <f>H37/$D36</f>
        <v>0.14599581911821996</v>
      </c>
      <c r="K36" s="61">
        <v>0.88718440728418901</v>
      </c>
      <c r="L36" s="152">
        <v>0.20233669676048879</v>
      </c>
    </row>
    <row r="37" spans="1:12" ht="13.5" thickBot="1" x14ac:dyDescent="0.25">
      <c r="A37" s="206"/>
      <c r="B37" s="6" t="s">
        <v>4</v>
      </c>
      <c r="C37" s="6"/>
      <c r="D37" s="25"/>
      <c r="E37" s="36" t="s">
        <v>37</v>
      </c>
      <c r="F37" s="54">
        <v>1412.4</v>
      </c>
      <c r="G37" s="54">
        <v>369.6</v>
      </c>
      <c r="H37" s="54">
        <f t="shared" si="1"/>
        <v>1459.9581911821997</v>
      </c>
      <c r="I37" s="32"/>
      <c r="J37" s="47"/>
      <c r="K37" s="27">
        <v>0.87199560226437667</v>
      </c>
      <c r="L37" s="153">
        <v>0.27470311449697526</v>
      </c>
    </row>
    <row r="38" spans="1:12" x14ac:dyDescent="0.2">
      <c r="A38" s="204" t="s">
        <v>202</v>
      </c>
      <c r="B38" s="2" t="s">
        <v>0</v>
      </c>
      <c r="C38" s="2" t="s">
        <v>31</v>
      </c>
      <c r="D38" s="82">
        <v>10000</v>
      </c>
      <c r="E38" s="66" t="s">
        <v>7</v>
      </c>
      <c r="F38" s="21">
        <v>1112.4000000000001</v>
      </c>
      <c r="G38" s="21">
        <v>264.89999999999998</v>
      </c>
      <c r="H38" s="21">
        <f t="shared" si="1"/>
        <v>1143.505911659402</v>
      </c>
      <c r="I38" s="30">
        <f>H38/$D38</f>
        <v>0.11435059116594021</v>
      </c>
      <c r="J38" s="65">
        <f>H40/$D38</f>
        <v>0.24632696278726779</v>
      </c>
      <c r="K38" s="40">
        <v>0.92153304090847354</v>
      </c>
      <c r="L38" s="151">
        <v>0.24630550899432629</v>
      </c>
    </row>
    <row r="39" spans="1:12" x14ac:dyDescent="0.2">
      <c r="A39" s="205"/>
      <c r="B39" s="5" t="s">
        <v>1</v>
      </c>
      <c r="C39" s="5" t="s">
        <v>69</v>
      </c>
      <c r="D39" s="84">
        <v>6300</v>
      </c>
      <c r="E39" s="67" t="s">
        <v>7</v>
      </c>
      <c r="F39" s="22">
        <v>1275.24</v>
      </c>
      <c r="G39" s="22">
        <v>340.80000000000007</v>
      </c>
      <c r="H39" s="22">
        <f t="shared" si="1"/>
        <v>1319.9930672545215</v>
      </c>
      <c r="I39" s="31">
        <f>H39/$D39</f>
        <v>0.20952270908801929</v>
      </c>
      <c r="J39" s="64">
        <f>H40/$D39</f>
        <v>0.39099517902740921</v>
      </c>
      <c r="K39" s="61">
        <v>0.89167196491632039</v>
      </c>
      <c r="L39" s="152">
        <v>0.26760894808142305</v>
      </c>
    </row>
    <row r="40" spans="1:12" ht="13.5" thickBot="1" x14ac:dyDescent="0.25">
      <c r="A40" s="205"/>
      <c r="B40" s="5" t="s">
        <v>4</v>
      </c>
      <c r="C40" s="86"/>
      <c r="D40" s="87"/>
      <c r="E40" s="67" t="s">
        <v>7</v>
      </c>
      <c r="F40" s="49">
        <v>2387.6400000000003</v>
      </c>
      <c r="G40" s="49">
        <v>605.70000000000005</v>
      </c>
      <c r="H40" s="49">
        <f t="shared" si="1"/>
        <v>2463.269627872678</v>
      </c>
      <c r="I40" s="17"/>
      <c r="J40" s="64"/>
      <c r="K40" s="61">
        <v>0.90552021645698577</v>
      </c>
      <c r="L40" s="152">
        <v>0.25751762213965745</v>
      </c>
    </row>
    <row r="41" spans="1:12" x14ac:dyDescent="0.2">
      <c r="A41" s="204" t="s">
        <v>203</v>
      </c>
      <c r="B41" s="1" t="s">
        <v>0</v>
      </c>
      <c r="C41" s="1" t="s">
        <v>31</v>
      </c>
      <c r="D41" s="21">
        <v>10000</v>
      </c>
      <c r="E41" s="66" t="s">
        <v>21</v>
      </c>
      <c r="F41" s="21">
        <v>3674.8</v>
      </c>
      <c r="G41" s="21">
        <v>1807.8</v>
      </c>
      <c r="H41" s="21">
        <f t="shared" si="1"/>
        <v>4095.3993553742716</v>
      </c>
      <c r="I41" s="30">
        <f>H41/$D41</f>
        <v>0.40953993553742718</v>
      </c>
      <c r="J41" s="65">
        <f>H43/$D41</f>
        <v>0.65699869010523904</v>
      </c>
      <c r="K41" s="40">
        <v>0.80230498391617722</v>
      </c>
      <c r="L41" s="151">
        <v>0.45419105896265216</v>
      </c>
    </row>
    <row r="42" spans="1:12" x14ac:dyDescent="0.2">
      <c r="A42" s="205"/>
      <c r="B42" s="4" t="s">
        <v>1</v>
      </c>
      <c r="C42" s="4" t="s">
        <v>31</v>
      </c>
      <c r="D42" s="22">
        <v>10000</v>
      </c>
      <c r="E42" s="67" t="s">
        <v>5</v>
      </c>
      <c r="F42" s="22">
        <v>2376</v>
      </c>
      <c r="G42" s="22">
        <v>896</v>
      </c>
      <c r="H42" s="22">
        <f t="shared" si="1"/>
        <v>2539.3290452401006</v>
      </c>
      <c r="I42" s="31">
        <f>H42/$D42</f>
        <v>0.25393290452401007</v>
      </c>
      <c r="J42" s="64">
        <f>H43/$D42</f>
        <v>0.65699869010523904</v>
      </c>
      <c r="K42" s="61">
        <v>0.80783515433444908</v>
      </c>
      <c r="L42" s="152">
        <v>0.26925345466801481</v>
      </c>
    </row>
    <row r="43" spans="1:12" ht="13.5" thickBot="1" x14ac:dyDescent="0.25">
      <c r="A43" s="206"/>
      <c r="B43" s="6" t="s">
        <v>4</v>
      </c>
      <c r="C43" s="6"/>
      <c r="D43" s="25"/>
      <c r="E43" s="67" t="s">
        <v>21</v>
      </c>
      <c r="F43" s="49">
        <v>6026.8</v>
      </c>
      <c r="G43" s="49">
        <v>2615.8000000000002</v>
      </c>
      <c r="H43" s="54">
        <f t="shared" si="1"/>
        <v>6569.9869010523907</v>
      </c>
      <c r="I43" s="32"/>
      <c r="J43" s="47"/>
      <c r="K43" s="27">
        <v>0.80972311657829232</v>
      </c>
      <c r="L43" s="153">
        <v>0.38052747986689239</v>
      </c>
    </row>
    <row r="44" spans="1:12" x14ac:dyDescent="0.2">
      <c r="A44" s="216" t="s">
        <v>147</v>
      </c>
      <c r="B44" s="1" t="s">
        <v>0</v>
      </c>
      <c r="C44" s="1" t="s">
        <v>28</v>
      </c>
      <c r="D44" s="132">
        <v>2500</v>
      </c>
      <c r="E44" s="66" t="s">
        <v>59</v>
      </c>
      <c r="F44" s="21">
        <v>329.2</v>
      </c>
      <c r="G44" s="21">
        <v>60</v>
      </c>
      <c r="H44" s="21">
        <f t="shared" si="1"/>
        <v>334.6231312984803</v>
      </c>
      <c r="I44" s="30">
        <f>H44/$D44</f>
        <v>0.13384925251939211</v>
      </c>
      <c r="J44" s="65">
        <f>H46/$D44</f>
        <v>0.32906293007970372</v>
      </c>
      <c r="K44" s="40">
        <v>0.85965978128797071</v>
      </c>
      <c r="L44" s="151" t="s">
        <v>39</v>
      </c>
    </row>
    <row r="45" spans="1:12" x14ac:dyDescent="0.2">
      <c r="A45" s="217"/>
      <c r="B45" s="4" t="s">
        <v>1</v>
      </c>
      <c r="C45" s="4" t="s">
        <v>28</v>
      </c>
      <c r="D45" s="134">
        <v>2500</v>
      </c>
      <c r="E45" s="67" t="s">
        <v>5</v>
      </c>
      <c r="F45" s="22">
        <v>502.31599999999997</v>
      </c>
      <c r="G45" s="22">
        <v>100</v>
      </c>
      <c r="H45" s="22">
        <f t="shared" si="1"/>
        <v>512.17317760304479</v>
      </c>
      <c r="I45" s="31">
        <f>H45/$D45</f>
        <v>0.20486927104121791</v>
      </c>
      <c r="J45" s="64">
        <f>H46/$D45</f>
        <v>0.32906293007970372</v>
      </c>
      <c r="K45" s="61">
        <v>0.8612709264022379</v>
      </c>
      <c r="L45" s="152" t="s">
        <v>39</v>
      </c>
    </row>
    <row r="46" spans="1:12" ht="13.5" thickBot="1" x14ac:dyDescent="0.25">
      <c r="A46" s="218"/>
      <c r="B46" s="6" t="s">
        <v>4</v>
      </c>
      <c r="C46" s="6"/>
      <c r="D46" s="25"/>
      <c r="E46" s="36" t="s">
        <v>59</v>
      </c>
      <c r="F46" s="54">
        <v>806.94799999999998</v>
      </c>
      <c r="G46" s="54">
        <v>160</v>
      </c>
      <c r="H46" s="54">
        <f t="shared" si="1"/>
        <v>822.65732519925928</v>
      </c>
      <c r="I46" s="32"/>
      <c r="J46" s="47"/>
      <c r="K46" s="27">
        <v>0.88683554165406797</v>
      </c>
      <c r="L46" s="153" t="s">
        <v>39</v>
      </c>
    </row>
    <row r="47" spans="1:12" ht="13.5" thickBot="1" x14ac:dyDescent="0.25">
      <c r="A47" s="14" t="s">
        <v>90</v>
      </c>
      <c r="B47" s="11" t="s">
        <v>0</v>
      </c>
      <c r="C47" s="11" t="s">
        <v>28</v>
      </c>
      <c r="D47" s="23">
        <v>1600</v>
      </c>
      <c r="E47" s="35" t="s">
        <v>36</v>
      </c>
      <c r="F47" s="51">
        <v>261.10000000000002</v>
      </c>
      <c r="G47" s="51">
        <v>185.6</v>
      </c>
      <c r="H47" s="51">
        <f t="shared" si="1"/>
        <v>320.34445523529826</v>
      </c>
      <c r="I47" s="12">
        <f>H47/$D47</f>
        <v>0.20021528452206142</v>
      </c>
      <c r="J47" s="46" t="s">
        <v>39</v>
      </c>
      <c r="K47" s="123">
        <v>0.89001393396662942</v>
      </c>
      <c r="L47" s="154">
        <v>0.79349520635542992</v>
      </c>
    </row>
    <row r="48" spans="1:12" x14ac:dyDescent="0.2">
      <c r="A48" s="216" t="s">
        <v>204</v>
      </c>
      <c r="B48" s="2" t="s">
        <v>0</v>
      </c>
      <c r="C48" s="1" t="s">
        <v>28</v>
      </c>
      <c r="D48" s="82">
        <v>2500</v>
      </c>
      <c r="E48" s="66" t="s">
        <v>36</v>
      </c>
      <c r="F48" s="21">
        <v>372.05600000000004</v>
      </c>
      <c r="G48" s="21">
        <v>84</v>
      </c>
      <c r="H48" s="21">
        <f t="shared" ref="H48:H50" si="2">SQRT(F48^2+G48^2)</f>
        <v>381.42059086525472</v>
      </c>
      <c r="I48" s="30">
        <f>H48/$D48</f>
        <v>0.15256823634610189</v>
      </c>
      <c r="J48" s="65">
        <f>H50/$D48</f>
        <v>0.22254270818375516</v>
      </c>
      <c r="K48" s="40">
        <v>0.90183178441204559</v>
      </c>
      <c r="L48" s="151">
        <v>0.23969289410233399</v>
      </c>
    </row>
    <row r="49" spans="1:12" x14ac:dyDescent="0.2">
      <c r="A49" s="217"/>
      <c r="B49" s="5" t="s">
        <v>1</v>
      </c>
      <c r="C49" s="4" t="s">
        <v>28</v>
      </c>
      <c r="D49" s="84">
        <v>2500</v>
      </c>
      <c r="E49" s="67" t="s">
        <v>130</v>
      </c>
      <c r="F49" s="22">
        <v>183.97200000000001</v>
      </c>
      <c r="G49" s="22">
        <v>38.4</v>
      </c>
      <c r="H49" s="22">
        <f t="shared" si="2"/>
        <v>187.93684254025339</v>
      </c>
      <c r="I49" s="31">
        <f>H49/$D49</f>
        <v>7.5174737016101362E-2</v>
      </c>
      <c r="J49" s="64">
        <f>H50/$D49</f>
        <v>0.22254270818375516</v>
      </c>
      <c r="K49" s="61">
        <v>0.79960094852104902</v>
      </c>
      <c r="L49" s="152">
        <v>0.23198269183627623</v>
      </c>
    </row>
    <row r="50" spans="1:12" ht="13.5" thickBot="1" x14ac:dyDescent="0.25">
      <c r="A50" s="217"/>
      <c r="B50" s="5" t="s">
        <v>4</v>
      </c>
      <c r="C50" s="86"/>
      <c r="D50" s="87"/>
      <c r="E50" s="67" t="s">
        <v>19</v>
      </c>
      <c r="F50" s="49">
        <v>541.99400000000003</v>
      </c>
      <c r="G50" s="49">
        <v>125.60000000000001</v>
      </c>
      <c r="H50" s="49">
        <f t="shared" si="2"/>
        <v>556.35677045938792</v>
      </c>
      <c r="I50" s="17"/>
      <c r="J50" s="64"/>
      <c r="K50" s="61">
        <v>0.88834027970692919</v>
      </c>
      <c r="L50" s="152">
        <v>0.23734605718958451</v>
      </c>
    </row>
    <row r="51" spans="1:12" ht="26.25" thickBot="1" x14ac:dyDescent="0.25">
      <c r="A51" s="14" t="s">
        <v>143</v>
      </c>
      <c r="B51" s="11" t="s">
        <v>0</v>
      </c>
      <c r="C51" s="11" t="s">
        <v>87</v>
      </c>
      <c r="D51" s="23">
        <v>250</v>
      </c>
      <c r="E51" s="35" t="s">
        <v>34</v>
      </c>
      <c r="F51" s="51">
        <v>33.6</v>
      </c>
      <c r="G51" s="51">
        <v>1.1200000000000001</v>
      </c>
      <c r="H51" s="51">
        <f t="shared" si="1"/>
        <v>33.618661484360139</v>
      </c>
      <c r="I51" s="12">
        <f>H51/$D51</f>
        <v>0.13447464593744055</v>
      </c>
      <c r="J51" s="46" t="s">
        <v>39</v>
      </c>
      <c r="K51" s="123">
        <v>0.69410004688542615</v>
      </c>
      <c r="L51" s="154">
        <v>3.3735973125580715E-2</v>
      </c>
    </row>
    <row r="52" spans="1:12" x14ac:dyDescent="0.2">
      <c r="A52" s="204" t="s">
        <v>205</v>
      </c>
      <c r="B52" s="1" t="s">
        <v>0</v>
      </c>
      <c r="C52" s="1" t="s">
        <v>31</v>
      </c>
      <c r="D52" s="21">
        <v>10000</v>
      </c>
      <c r="E52" s="66" t="s">
        <v>23</v>
      </c>
      <c r="F52" s="21">
        <v>2582.8000000000002</v>
      </c>
      <c r="G52" s="21">
        <v>535.79999999999995</v>
      </c>
      <c r="H52" s="21">
        <f t="shared" si="1"/>
        <v>2637.7902645964859</v>
      </c>
      <c r="I52" s="30">
        <f>H52/$D52</f>
        <v>0.26377902645964857</v>
      </c>
      <c r="J52" s="65">
        <f>H54/$D52</f>
        <v>0.78236552812607985</v>
      </c>
      <c r="K52" s="40">
        <v>0.89132262074177149</v>
      </c>
      <c r="L52" s="151">
        <v>0.21003498681656185</v>
      </c>
    </row>
    <row r="53" spans="1:12" x14ac:dyDescent="0.2">
      <c r="A53" s="205"/>
      <c r="B53" s="4" t="s">
        <v>1</v>
      </c>
      <c r="C53" s="4" t="s">
        <v>31</v>
      </c>
      <c r="D53" s="22">
        <v>10000</v>
      </c>
      <c r="E53" s="67" t="s">
        <v>23</v>
      </c>
      <c r="F53" s="22">
        <v>4893.5999999999995</v>
      </c>
      <c r="G53" s="22">
        <v>1769.2</v>
      </c>
      <c r="H53" s="22">
        <f t="shared" si="1"/>
        <v>5203.5939119035793</v>
      </c>
      <c r="I53" s="31">
        <f>H53/$D53</f>
        <v>0.5203593911903579</v>
      </c>
      <c r="J53" s="64">
        <f>H54/$D53</f>
        <v>0.78236552812607985</v>
      </c>
      <c r="K53" s="61">
        <v>0.88982661326608103</v>
      </c>
      <c r="L53" s="152">
        <v>0.38528099695685092</v>
      </c>
    </row>
    <row r="54" spans="1:12" ht="13.5" thickBot="1" x14ac:dyDescent="0.25">
      <c r="A54" s="206"/>
      <c r="B54" s="6" t="s">
        <v>4</v>
      </c>
      <c r="C54" s="6"/>
      <c r="D54" s="25"/>
      <c r="E54" s="36" t="s">
        <v>23</v>
      </c>
      <c r="F54" s="54">
        <v>7476.4</v>
      </c>
      <c r="G54" s="54">
        <v>2305</v>
      </c>
      <c r="H54" s="54">
        <f t="shared" si="1"/>
        <v>7823.6552812607988</v>
      </c>
      <c r="I54" s="32"/>
      <c r="J54" s="47"/>
      <c r="K54" s="27">
        <v>0.88972172847039821</v>
      </c>
      <c r="L54" s="153">
        <v>0.32437822655404813</v>
      </c>
    </row>
    <row r="55" spans="1:12" x14ac:dyDescent="0.2">
      <c r="A55" s="204" t="s">
        <v>206</v>
      </c>
      <c r="B55" s="1" t="s">
        <v>0</v>
      </c>
      <c r="C55" s="1" t="s">
        <v>31</v>
      </c>
      <c r="D55" s="21">
        <v>40000</v>
      </c>
      <c r="E55" s="66" t="s">
        <v>20</v>
      </c>
      <c r="F55" s="21">
        <v>4576</v>
      </c>
      <c r="G55" s="21">
        <v>660</v>
      </c>
      <c r="H55" s="21">
        <f t="shared" si="1"/>
        <v>4623.3511655508064</v>
      </c>
      <c r="I55" s="30">
        <f>H55/$D55</f>
        <v>0.11558377913877016</v>
      </c>
      <c r="J55" s="65">
        <f>H57/$D55</f>
        <v>0.20400181371742751</v>
      </c>
      <c r="K55" s="40">
        <v>0.92435795978956448</v>
      </c>
      <c r="L55" s="151">
        <v>0.14301191765980498</v>
      </c>
    </row>
    <row r="56" spans="1:12" x14ac:dyDescent="0.2">
      <c r="A56" s="205"/>
      <c r="B56" s="4" t="s">
        <v>1</v>
      </c>
      <c r="C56" s="4" t="s">
        <v>31</v>
      </c>
      <c r="D56" s="22">
        <v>40000</v>
      </c>
      <c r="E56" s="67" t="s">
        <v>58</v>
      </c>
      <c r="F56" s="22">
        <v>3696</v>
      </c>
      <c r="G56" s="22">
        <v>-176</v>
      </c>
      <c r="H56" s="22">
        <f t="shared" si="1"/>
        <v>3700.1881033266404</v>
      </c>
      <c r="I56" s="31">
        <f>H56/$D56</f>
        <v>9.250470258316601E-2</v>
      </c>
      <c r="J56" s="64">
        <f>H57/$D56</f>
        <v>0.20400181371742751</v>
      </c>
      <c r="K56" s="61">
        <v>0.7731055775938922</v>
      </c>
      <c r="L56" s="152">
        <v>-5.5305466237942122E-2</v>
      </c>
    </row>
    <row r="57" spans="1:12" ht="13.5" thickBot="1" x14ac:dyDescent="0.25">
      <c r="A57" s="206"/>
      <c r="B57" s="6" t="s">
        <v>4</v>
      </c>
      <c r="C57" s="6"/>
      <c r="D57" s="25"/>
      <c r="E57" s="36" t="s">
        <v>23</v>
      </c>
      <c r="F57" s="54">
        <v>8140</v>
      </c>
      <c r="G57" s="54">
        <v>572</v>
      </c>
      <c r="H57" s="54">
        <f t="shared" si="1"/>
        <v>8160.0725486971005</v>
      </c>
      <c r="I57" s="32"/>
      <c r="J57" s="47"/>
      <c r="K57" s="27">
        <v>0.8696981421336144</v>
      </c>
      <c r="L57" s="153">
        <v>6.3171521035598699E-2</v>
      </c>
    </row>
    <row r="58" spans="1:12" x14ac:dyDescent="0.2">
      <c r="A58" s="216" t="s">
        <v>207</v>
      </c>
      <c r="B58" s="1" t="s">
        <v>0</v>
      </c>
      <c r="C58" s="1" t="s">
        <v>28</v>
      </c>
      <c r="D58" s="21">
        <v>1600</v>
      </c>
      <c r="E58" s="66" t="s">
        <v>21</v>
      </c>
      <c r="F58" s="21">
        <v>311.12</v>
      </c>
      <c r="G58" s="21">
        <v>127.2</v>
      </c>
      <c r="H58" s="21">
        <f t="shared" ref="H58:H88" si="3">SQRT(F58^2+G58^2)</f>
        <v>336.11827442137093</v>
      </c>
      <c r="I58" s="30">
        <f>H58/$D58</f>
        <v>0.21007392151335683</v>
      </c>
      <c r="J58" s="65">
        <f>H60/$D58</f>
        <v>0.34409395520155539</v>
      </c>
      <c r="K58" s="40">
        <v>0.91068450258081068</v>
      </c>
      <c r="L58" s="151">
        <v>0.42590395156052402</v>
      </c>
    </row>
    <row r="59" spans="1:12" x14ac:dyDescent="0.2">
      <c r="A59" s="217"/>
      <c r="B59" s="4" t="s">
        <v>1</v>
      </c>
      <c r="C59" s="4" t="s">
        <v>28</v>
      </c>
      <c r="D59" s="22">
        <v>1600</v>
      </c>
      <c r="E59" s="67" t="s">
        <v>22</v>
      </c>
      <c r="F59" s="22">
        <v>200.86</v>
      </c>
      <c r="G59" s="22">
        <v>74.400000000000006</v>
      </c>
      <c r="H59" s="22">
        <f t="shared" si="3"/>
        <v>214.19640426487092</v>
      </c>
      <c r="I59" s="31">
        <f>H59/$D59</f>
        <v>0.13387275266554433</v>
      </c>
      <c r="J59" s="64">
        <f>H60/$D59</f>
        <v>0.34409395520155539</v>
      </c>
      <c r="K59" s="61">
        <v>0.85697685836779536</v>
      </c>
      <c r="L59" s="152">
        <v>0.43192376768141533</v>
      </c>
    </row>
    <row r="60" spans="1:12" ht="13.5" thickBot="1" x14ac:dyDescent="0.25">
      <c r="A60" s="218"/>
      <c r="B60" s="6" t="s">
        <v>4</v>
      </c>
      <c r="C60" s="6"/>
      <c r="D60" s="25"/>
      <c r="E60" s="36" t="s">
        <v>22</v>
      </c>
      <c r="F60" s="54">
        <v>511.99600000000004</v>
      </c>
      <c r="G60" s="54">
        <v>202.4</v>
      </c>
      <c r="H60" s="54">
        <f t="shared" si="3"/>
        <v>550.55032832248867</v>
      </c>
      <c r="I60" s="32"/>
      <c r="J60" s="47"/>
      <c r="K60" s="27">
        <v>0.8897646666301654</v>
      </c>
      <c r="L60" s="153">
        <v>0.4281562035261709</v>
      </c>
    </row>
    <row r="61" spans="1:12" x14ac:dyDescent="0.2">
      <c r="A61" s="189" t="s">
        <v>42</v>
      </c>
      <c r="B61" s="1" t="s">
        <v>0</v>
      </c>
      <c r="C61" s="1" t="s">
        <v>28</v>
      </c>
      <c r="D61" s="82">
        <v>2500</v>
      </c>
      <c r="E61" s="66" t="s">
        <v>23</v>
      </c>
      <c r="F61" s="21">
        <v>553.322</v>
      </c>
      <c r="G61" s="21">
        <v>128</v>
      </c>
      <c r="H61" s="21">
        <f t="shared" si="3"/>
        <v>567.93418252822221</v>
      </c>
      <c r="I61" s="30">
        <f>H61/$D61</f>
        <v>0.22717367301128888</v>
      </c>
      <c r="J61" s="65">
        <f>H63/$D61</f>
        <v>0.4605865879252673</v>
      </c>
      <c r="K61" s="128">
        <v>0.89472736244608353</v>
      </c>
      <c r="L61" s="151">
        <v>0.25462269499944989</v>
      </c>
    </row>
    <row r="62" spans="1:12" x14ac:dyDescent="0.2">
      <c r="A62" s="190"/>
      <c r="B62" s="4" t="s">
        <v>1</v>
      </c>
      <c r="C62" s="4" t="s">
        <v>28</v>
      </c>
      <c r="D62" s="84">
        <v>2500</v>
      </c>
      <c r="E62" s="67" t="s">
        <v>38</v>
      </c>
      <c r="F62" s="22">
        <v>554.87799999999993</v>
      </c>
      <c r="G62" s="22">
        <v>244</v>
      </c>
      <c r="H62" s="22">
        <f t="shared" si="3"/>
        <v>606.15641123723162</v>
      </c>
      <c r="I62" s="31">
        <f>H62/$D62</f>
        <v>0.24246256449489265</v>
      </c>
      <c r="J62" s="64">
        <f>H63/$D62</f>
        <v>0.4605865879252673</v>
      </c>
      <c r="K62" s="126">
        <v>0.84405081979384433</v>
      </c>
      <c r="L62" s="152">
        <v>0.43029663001728841</v>
      </c>
    </row>
    <row r="63" spans="1:12" ht="13.5" thickBot="1" x14ac:dyDescent="0.25">
      <c r="A63" s="191"/>
      <c r="B63" s="6" t="s">
        <v>4</v>
      </c>
      <c r="C63" s="6"/>
      <c r="D63" s="25"/>
      <c r="E63" s="36" t="s">
        <v>38</v>
      </c>
      <c r="F63" s="54">
        <v>1092.152</v>
      </c>
      <c r="G63" s="54">
        <v>364.8</v>
      </c>
      <c r="H63" s="54">
        <f t="shared" si="3"/>
        <v>1151.4664698131683</v>
      </c>
      <c r="I63" s="32"/>
      <c r="J63" s="47"/>
      <c r="K63" s="127">
        <v>0.88275059822618251</v>
      </c>
      <c r="L63" s="153">
        <v>0.34038831779254852</v>
      </c>
    </row>
    <row r="64" spans="1:12" x14ac:dyDescent="0.2">
      <c r="A64" s="189" t="s">
        <v>43</v>
      </c>
      <c r="B64" s="1" t="s">
        <v>0</v>
      </c>
      <c r="C64" s="1" t="s">
        <v>28</v>
      </c>
      <c r="D64" s="82">
        <v>6300</v>
      </c>
      <c r="E64" s="66" t="s">
        <v>135</v>
      </c>
      <c r="F64" s="21">
        <v>1080.8</v>
      </c>
      <c r="G64" s="21">
        <v>154</v>
      </c>
      <c r="H64" s="21">
        <f t="shared" si="3"/>
        <v>1091.7163734230608</v>
      </c>
      <c r="I64" s="30">
        <f>H64/$D64</f>
        <v>0.17328831324175567</v>
      </c>
      <c r="J64" s="65">
        <f>H66/$D64</f>
        <v>0.45817027402484328</v>
      </c>
      <c r="K64" s="40">
        <v>0.87212002234561004</v>
      </c>
      <c r="L64" s="151">
        <v>0.15348375898834613</v>
      </c>
    </row>
    <row r="65" spans="1:12" x14ac:dyDescent="0.2">
      <c r="A65" s="190"/>
      <c r="B65" s="4" t="s">
        <v>1</v>
      </c>
      <c r="C65" s="4" t="s">
        <v>28</v>
      </c>
      <c r="D65" s="84">
        <v>6300</v>
      </c>
      <c r="E65" s="67" t="s">
        <v>36</v>
      </c>
      <c r="F65" s="22">
        <v>1800.4</v>
      </c>
      <c r="G65" s="22">
        <v>459.2</v>
      </c>
      <c r="H65" s="22">
        <f t="shared" si="3"/>
        <v>1858.0378898181814</v>
      </c>
      <c r="I65" s="31">
        <f>H65/$D65</f>
        <v>0.29492664917748912</v>
      </c>
      <c r="J65" s="64">
        <f>H66/$D65</f>
        <v>0.45817027402484328</v>
      </c>
      <c r="K65" s="61">
        <v>0.88960483766038767</v>
      </c>
      <c r="L65" s="152">
        <v>0.25832908070277755</v>
      </c>
    </row>
    <row r="66" spans="1:12" ht="13.5" thickBot="1" x14ac:dyDescent="0.25">
      <c r="A66" s="191"/>
      <c r="B66" s="6" t="s">
        <v>4</v>
      </c>
      <c r="C66" s="6"/>
      <c r="D66" s="25"/>
      <c r="E66" s="36" t="s">
        <v>135</v>
      </c>
      <c r="F66" s="54">
        <v>2822.4</v>
      </c>
      <c r="G66" s="54">
        <v>604.79999999999995</v>
      </c>
      <c r="H66" s="54">
        <f t="shared" si="3"/>
        <v>2886.4727263565128</v>
      </c>
      <c r="I66" s="32"/>
      <c r="J66" s="47"/>
      <c r="K66" s="27">
        <v>0.90142055541211907</v>
      </c>
      <c r="L66" s="153">
        <v>0.21950603681770181</v>
      </c>
    </row>
    <row r="67" spans="1:12" x14ac:dyDescent="0.2">
      <c r="A67" s="189" t="s">
        <v>44</v>
      </c>
      <c r="B67" s="1" t="s">
        <v>0</v>
      </c>
      <c r="C67" s="1" t="s">
        <v>29</v>
      </c>
      <c r="D67" s="21">
        <v>2500</v>
      </c>
      <c r="E67" s="66" t="s">
        <v>7</v>
      </c>
      <c r="F67" s="21">
        <v>278.40000000000003</v>
      </c>
      <c r="G67" s="21">
        <v>163.20000000000002</v>
      </c>
      <c r="H67" s="21">
        <f t="shared" si="3"/>
        <v>322.70853722825495</v>
      </c>
      <c r="I67" s="30">
        <f>H67/$D67</f>
        <v>0.12908341489130198</v>
      </c>
      <c r="J67" s="65">
        <f>H69/$D67</f>
        <v>0.28349761040262761</v>
      </c>
      <c r="K67" s="128">
        <v>0.87754763602845298</v>
      </c>
      <c r="L67" s="151">
        <v>0.63033150613416866</v>
      </c>
    </row>
    <row r="68" spans="1:12" x14ac:dyDescent="0.2">
      <c r="A68" s="190"/>
      <c r="B68" s="4" t="s">
        <v>1</v>
      </c>
      <c r="C68" s="4" t="s">
        <v>28</v>
      </c>
      <c r="D68" s="22">
        <v>2500</v>
      </c>
      <c r="E68" s="67" t="s">
        <v>23</v>
      </c>
      <c r="F68" s="22">
        <v>374.72800000000001</v>
      </c>
      <c r="G68" s="22">
        <v>140.80000000000001</v>
      </c>
      <c r="H68" s="22">
        <f t="shared" si="3"/>
        <v>400.30702464983051</v>
      </c>
      <c r="I68" s="31">
        <f>H68/$D68</f>
        <v>0.16012280985993221</v>
      </c>
      <c r="J68" s="64">
        <f>H69/$D68</f>
        <v>0.28349761040262761</v>
      </c>
      <c r="K68" s="126">
        <v>0.88147248028804437</v>
      </c>
      <c r="L68" s="152">
        <v>0.39045480528742144</v>
      </c>
    </row>
    <row r="69" spans="1:12" ht="13.5" thickBot="1" x14ac:dyDescent="0.25">
      <c r="A69" s="191"/>
      <c r="B69" s="6" t="s">
        <v>4</v>
      </c>
      <c r="C69" s="6"/>
      <c r="D69" s="25"/>
      <c r="E69" s="36" t="s">
        <v>38</v>
      </c>
      <c r="F69" s="54">
        <v>642.12000000000012</v>
      </c>
      <c r="G69" s="54">
        <v>300</v>
      </c>
      <c r="H69" s="54">
        <f t="shared" si="3"/>
        <v>708.74402600656902</v>
      </c>
      <c r="I69" s="32"/>
      <c r="J69" s="47"/>
      <c r="K69" s="127">
        <v>0.89336786837666415</v>
      </c>
      <c r="L69" s="153">
        <v>0.49156850065078861</v>
      </c>
    </row>
    <row r="70" spans="1:12" x14ac:dyDescent="0.2">
      <c r="A70" s="204" t="s">
        <v>208</v>
      </c>
      <c r="B70" s="1" t="s">
        <v>0</v>
      </c>
      <c r="C70" s="1" t="s">
        <v>31</v>
      </c>
      <c r="D70" s="21">
        <v>10000</v>
      </c>
      <c r="E70" s="66" t="s">
        <v>134</v>
      </c>
      <c r="F70" s="21">
        <v>4778.4000000000005</v>
      </c>
      <c r="G70" s="21">
        <v>2257.2000000000003</v>
      </c>
      <c r="H70" s="21">
        <f t="shared" si="3"/>
        <v>5284.700407780937</v>
      </c>
      <c r="I70" s="30">
        <f>H70/$D70</f>
        <v>0.52847004077809367</v>
      </c>
      <c r="J70" s="65">
        <f>H72/$D70</f>
        <v>1.0329138473270654</v>
      </c>
      <c r="K70" s="40">
        <v>0.84529239852257054</v>
      </c>
      <c r="L70" s="151">
        <v>0.47511929107021134</v>
      </c>
    </row>
    <row r="71" spans="1:12" x14ac:dyDescent="0.2">
      <c r="A71" s="205"/>
      <c r="B71" s="4" t="s">
        <v>1</v>
      </c>
      <c r="C71" s="4" t="s">
        <v>31</v>
      </c>
      <c r="D71" s="22">
        <v>10000</v>
      </c>
      <c r="E71" s="67" t="s">
        <v>134</v>
      </c>
      <c r="F71" s="22">
        <v>4756</v>
      </c>
      <c r="G71" s="22">
        <v>1716</v>
      </c>
      <c r="H71" s="22">
        <f t="shared" si="3"/>
        <v>5056.1044293012774</v>
      </c>
      <c r="I71" s="31">
        <f>H71/$D71</f>
        <v>0.50561044293012769</v>
      </c>
      <c r="J71" s="64">
        <f>H72/$D71</f>
        <v>1.0329138473270654</v>
      </c>
      <c r="K71" s="61">
        <v>0.84944952723243694</v>
      </c>
      <c r="L71" s="152">
        <v>0.37635300460332599</v>
      </c>
    </row>
    <row r="72" spans="1:12" ht="13.5" thickBot="1" x14ac:dyDescent="0.25">
      <c r="A72" s="206"/>
      <c r="B72" s="6" t="s">
        <v>4</v>
      </c>
      <c r="C72" s="6"/>
      <c r="D72" s="25"/>
      <c r="E72" s="36" t="s">
        <v>134</v>
      </c>
      <c r="F72" s="54">
        <v>9534.4000000000015</v>
      </c>
      <c r="G72" s="54">
        <v>3973.2000000000003</v>
      </c>
      <c r="H72" s="54">
        <f t="shared" si="3"/>
        <v>10329.138473270654</v>
      </c>
      <c r="I72" s="32"/>
      <c r="J72" s="47"/>
      <c r="K72" s="27">
        <v>0.84753561378396769</v>
      </c>
      <c r="L72" s="153">
        <v>0.42583068596914236</v>
      </c>
    </row>
    <row r="73" spans="1:12" x14ac:dyDescent="0.2">
      <c r="A73" s="204" t="s">
        <v>209</v>
      </c>
      <c r="B73" s="1" t="s">
        <v>0</v>
      </c>
      <c r="C73" s="1" t="s">
        <v>28</v>
      </c>
      <c r="D73" s="21">
        <v>2500</v>
      </c>
      <c r="E73" s="66" t="s">
        <v>32</v>
      </c>
      <c r="F73" s="21">
        <v>931.2</v>
      </c>
      <c r="G73" s="21">
        <v>218.4</v>
      </c>
      <c r="H73" s="21">
        <f t="shared" si="3"/>
        <v>956.46850444748054</v>
      </c>
      <c r="I73" s="30">
        <f>H73/$D73</f>
        <v>0.3825874017789922</v>
      </c>
      <c r="J73" s="65">
        <f>H75/$D73</f>
        <v>0.5563783460919377</v>
      </c>
      <c r="K73" s="40">
        <v>0.8717335176686869</v>
      </c>
      <c r="L73" s="151">
        <v>0.26169711498718684</v>
      </c>
    </row>
    <row r="74" spans="1:12" x14ac:dyDescent="0.2">
      <c r="A74" s="205"/>
      <c r="B74" s="4" t="s">
        <v>1</v>
      </c>
      <c r="C74" s="137" t="s">
        <v>69</v>
      </c>
      <c r="D74" s="134">
        <v>6300</v>
      </c>
      <c r="E74" s="67" t="s">
        <v>24</v>
      </c>
      <c r="F74" s="22">
        <v>444.8</v>
      </c>
      <c r="G74" s="22">
        <v>171.2</v>
      </c>
      <c r="H74" s="22">
        <f t="shared" si="3"/>
        <v>476.60935786029211</v>
      </c>
      <c r="I74" s="31">
        <f>H74/$D74</f>
        <v>7.5652279025443192E-2</v>
      </c>
      <c r="J74" s="64">
        <f>H75/$D74</f>
        <v>0.22078505797299114</v>
      </c>
      <c r="K74" s="61">
        <v>0.75432027422071379</v>
      </c>
      <c r="L74" s="152">
        <v>0.30157113762001736</v>
      </c>
    </row>
    <row r="75" spans="1:12" ht="13.5" thickBot="1" x14ac:dyDescent="0.25">
      <c r="A75" s="206"/>
      <c r="B75" s="6" t="s">
        <v>4</v>
      </c>
      <c r="C75" s="6"/>
      <c r="D75" s="25"/>
      <c r="E75" s="36" t="s">
        <v>24</v>
      </c>
      <c r="F75" s="54">
        <v>1326.4</v>
      </c>
      <c r="G75" s="54">
        <v>418.79999999999995</v>
      </c>
      <c r="H75" s="54">
        <f t="shared" si="3"/>
        <v>1390.9458652298442</v>
      </c>
      <c r="I75" s="32"/>
      <c r="J75" s="47"/>
      <c r="K75" s="27">
        <v>0.85763129081587008</v>
      </c>
      <c r="L75" s="153">
        <v>0.27361251992464852</v>
      </c>
    </row>
    <row r="76" spans="1:12" ht="13.5" thickBot="1" x14ac:dyDescent="0.25">
      <c r="A76" s="14" t="s">
        <v>45</v>
      </c>
      <c r="B76" s="11" t="s">
        <v>0</v>
      </c>
      <c r="C76" s="11" t="s">
        <v>28</v>
      </c>
      <c r="D76" s="23">
        <v>2500</v>
      </c>
      <c r="E76" s="35" t="s">
        <v>6</v>
      </c>
      <c r="F76" s="51">
        <v>707.06399999999996</v>
      </c>
      <c r="G76" s="51">
        <v>270</v>
      </c>
      <c r="H76" s="51">
        <f t="shared" si="3"/>
        <v>756.86161224889725</v>
      </c>
      <c r="I76" s="12">
        <f>H76/$D76</f>
        <v>0.30274464489955888</v>
      </c>
      <c r="J76" s="46" t="s">
        <v>39</v>
      </c>
      <c r="K76" s="19">
        <v>0.77819440672980122</v>
      </c>
      <c r="L76" s="154" t="s">
        <v>39</v>
      </c>
    </row>
    <row r="77" spans="1:12" x14ac:dyDescent="0.2">
      <c r="A77" s="189" t="s">
        <v>210</v>
      </c>
      <c r="B77" s="1" t="s">
        <v>0</v>
      </c>
      <c r="C77" s="1" t="s">
        <v>28</v>
      </c>
      <c r="D77" s="21">
        <v>1600</v>
      </c>
      <c r="E77" s="66" t="s">
        <v>23</v>
      </c>
      <c r="F77" s="21">
        <v>586.48</v>
      </c>
      <c r="G77" s="21">
        <v>289.8</v>
      </c>
      <c r="H77" s="21">
        <f t="shared" si="3"/>
        <v>654.17339475096355</v>
      </c>
      <c r="I77" s="30">
        <f>H77/$D77</f>
        <v>0.40885837171935224</v>
      </c>
      <c r="J77" s="65">
        <f>H79/$D77</f>
        <v>0.51770188332668832</v>
      </c>
      <c r="K77" s="40">
        <v>0.84893988014426713</v>
      </c>
      <c r="L77" s="151">
        <v>0.5205516266582545</v>
      </c>
    </row>
    <row r="78" spans="1:12" x14ac:dyDescent="0.2">
      <c r="A78" s="190"/>
      <c r="B78" s="4" t="s">
        <v>1</v>
      </c>
      <c r="C78" s="4" t="s">
        <v>28</v>
      </c>
      <c r="D78" s="22">
        <v>1600</v>
      </c>
      <c r="E78" s="67" t="s">
        <v>32</v>
      </c>
      <c r="F78" s="22">
        <v>154.20000000000002</v>
      </c>
      <c r="G78" s="22">
        <v>83.4</v>
      </c>
      <c r="H78" s="22">
        <f t="shared" si="3"/>
        <v>175.30887028328033</v>
      </c>
      <c r="I78" s="31">
        <f>H78/$D78</f>
        <v>0.1095680439270502</v>
      </c>
      <c r="J78" s="64">
        <f>H79/$D78</f>
        <v>0.51770188332668832</v>
      </c>
      <c r="K78" s="61">
        <v>0.69036985845294263</v>
      </c>
      <c r="L78" s="152">
        <v>0.54048654365965454</v>
      </c>
    </row>
    <row r="79" spans="1:12" ht="13.5" thickBot="1" x14ac:dyDescent="0.25">
      <c r="A79" s="219"/>
      <c r="B79" s="6" t="s">
        <v>4</v>
      </c>
      <c r="C79" s="3"/>
      <c r="D79" s="45"/>
      <c r="E79" s="36" t="s">
        <v>23</v>
      </c>
      <c r="F79" s="54">
        <v>738.88</v>
      </c>
      <c r="G79" s="54">
        <v>374.40000000000003</v>
      </c>
      <c r="H79" s="54">
        <f t="shared" si="3"/>
        <v>828.32301332270129</v>
      </c>
      <c r="I79" s="32"/>
      <c r="J79" s="47"/>
      <c r="K79" s="27">
        <v>0.81642346833292667</v>
      </c>
      <c r="L79" s="153">
        <v>0.5240927485855098</v>
      </c>
    </row>
    <row r="80" spans="1:12" x14ac:dyDescent="0.2">
      <c r="A80" s="216" t="s">
        <v>46</v>
      </c>
      <c r="B80" s="1" t="s">
        <v>0</v>
      </c>
      <c r="C80" s="1" t="s">
        <v>28</v>
      </c>
      <c r="D80" s="82">
        <v>2500</v>
      </c>
      <c r="E80" s="66"/>
      <c r="F80" s="21">
        <v>0</v>
      </c>
      <c r="G80" s="21">
        <v>0</v>
      </c>
      <c r="H80" s="21">
        <f t="shared" si="3"/>
        <v>0</v>
      </c>
      <c r="I80" s="30">
        <f>H80/$D80</f>
        <v>0</v>
      </c>
      <c r="J80" s="65">
        <f>H82/$D80</f>
        <v>0.40784939181026131</v>
      </c>
      <c r="K80" s="40"/>
      <c r="L80" s="151" t="s">
        <v>39</v>
      </c>
    </row>
    <row r="81" spans="1:12" x14ac:dyDescent="0.2">
      <c r="A81" s="217"/>
      <c r="B81" s="4" t="s">
        <v>1</v>
      </c>
      <c r="C81" s="4" t="s">
        <v>29</v>
      </c>
      <c r="D81" s="22">
        <v>2500</v>
      </c>
      <c r="E81" s="67" t="s">
        <v>24</v>
      </c>
      <c r="F81" s="22">
        <v>919.80000000000007</v>
      </c>
      <c r="G81" s="22">
        <v>440</v>
      </c>
      <c r="H81" s="22">
        <f t="shared" si="3"/>
        <v>1019.6234795256532</v>
      </c>
      <c r="I81" s="31">
        <f>H81/$D81</f>
        <v>0.40784939181026131</v>
      </c>
      <c r="J81" s="64">
        <f>H82/$D81</f>
        <v>0.40784939181026131</v>
      </c>
      <c r="K81" s="61">
        <v>0.83751902587519</v>
      </c>
      <c r="L81" s="158" t="s">
        <v>39</v>
      </c>
    </row>
    <row r="82" spans="1:12" ht="13.5" thickBot="1" x14ac:dyDescent="0.25">
      <c r="A82" s="217"/>
      <c r="B82" s="4" t="s">
        <v>4</v>
      </c>
      <c r="C82" s="4"/>
      <c r="D82" s="22"/>
      <c r="E82" s="67" t="s">
        <v>24</v>
      </c>
      <c r="F82" s="49">
        <v>919.80000000000007</v>
      </c>
      <c r="G82" s="49">
        <v>440</v>
      </c>
      <c r="H82" s="49">
        <f t="shared" si="3"/>
        <v>1019.6234795256532</v>
      </c>
      <c r="I82" s="17"/>
      <c r="J82" s="64"/>
      <c r="K82" s="27">
        <v>0.83751902587519</v>
      </c>
      <c r="L82" s="152" t="s">
        <v>39</v>
      </c>
    </row>
    <row r="83" spans="1:12" x14ac:dyDescent="0.2">
      <c r="A83" s="204" t="s">
        <v>211</v>
      </c>
      <c r="B83" s="1" t="s">
        <v>0</v>
      </c>
      <c r="C83" s="1" t="s">
        <v>31</v>
      </c>
      <c r="D83" s="21">
        <v>16000</v>
      </c>
      <c r="E83" s="66" t="s">
        <v>130</v>
      </c>
      <c r="F83" s="21">
        <v>4290</v>
      </c>
      <c r="G83" s="21">
        <v>0</v>
      </c>
      <c r="H83" s="21">
        <f t="shared" si="3"/>
        <v>4290</v>
      </c>
      <c r="I83" s="30">
        <f>H83/$D83</f>
        <v>0.268125</v>
      </c>
      <c r="J83" s="65">
        <f>H85/$D83</f>
        <v>0.6801661841969211</v>
      </c>
      <c r="K83" s="40">
        <v>0.95705128205128187</v>
      </c>
      <c r="L83" s="151" t="s">
        <v>39</v>
      </c>
    </row>
    <row r="84" spans="1:12" x14ac:dyDescent="0.2">
      <c r="A84" s="205"/>
      <c r="B84" s="4" t="s">
        <v>1</v>
      </c>
      <c r="C84" s="4" t="s">
        <v>31</v>
      </c>
      <c r="D84" s="22">
        <v>16000</v>
      </c>
      <c r="E84" s="67" t="s">
        <v>19</v>
      </c>
      <c r="F84" s="22">
        <v>6111.6</v>
      </c>
      <c r="G84" s="22">
        <v>3273.6</v>
      </c>
      <c r="H84" s="22">
        <f t="shared" si="3"/>
        <v>6933.1170132920734</v>
      </c>
      <c r="I84" s="31">
        <f>H84/$D84</f>
        <v>0.43331981333075459</v>
      </c>
      <c r="J84" s="64">
        <f>H85/$D84</f>
        <v>0.6801661841969211</v>
      </c>
      <c r="K84" s="61">
        <v>0.92550544125519496</v>
      </c>
      <c r="L84" s="152" t="s">
        <v>39</v>
      </c>
    </row>
    <row r="85" spans="1:12" ht="13.5" thickBot="1" x14ac:dyDescent="0.25">
      <c r="A85" s="206"/>
      <c r="B85" s="6" t="s">
        <v>4</v>
      </c>
      <c r="C85" s="6"/>
      <c r="D85" s="25"/>
      <c r="E85" s="36" t="s">
        <v>32</v>
      </c>
      <c r="F85" s="54">
        <v>10494</v>
      </c>
      <c r="G85" s="54">
        <v>2882.4</v>
      </c>
      <c r="H85" s="54">
        <f t="shared" si="3"/>
        <v>10882.658947150738</v>
      </c>
      <c r="I85" s="32"/>
      <c r="J85" s="47"/>
      <c r="K85" s="27">
        <v>0.94055000846386483</v>
      </c>
      <c r="L85" s="153" t="s">
        <v>39</v>
      </c>
    </row>
    <row r="86" spans="1:12" x14ac:dyDescent="0.2">
      <c r="A86" s="204" t="s">
        <v>212</v>
      </c>
      <c r="B86" s="2" t="s">
        <v>0</v>
      </c>
      <c r="C86" s="2" t="s">
        <v>28</v>
      </c>
      <c r="D86" s="82">
        <v>2500</v>
      </c>
      <c r="E86" s="66"/>
      <c r="F86" s="21">
        <v>0</v>
      </c>
      <c r="G86" s="21">
        <v>0</v>
      </c>
      <c r="H86" s="21">
        <f t="shared" si="3"/>
        <v>0</v>
      </c>
      <c r="I86" s="30">
        <f>H86/$D86</f>
        <v>0</v>
      </c>
      <c r="J86" s="65">
        <f>H88/$D86</f>
        <v>0.91399437101386849</v>
      </c>
      <c r="K86" s="40"/>
      <c r="L86" s="151"/>
    </row>
    <row r="87" spans="1:12" x14ac:dyDescent="0.2">
      <c r="A87" s="205"/>
      <c r="B87" s="5" t="s">
        <v>1</v>
      </c>
      <c r="C87" s="5" t="s">
        <v>28</v>
      </c>
      <c r="D87" s="84">
        <v>6300</v>
      </c>
      <c r="E87" s="67" t="s">
        <v>26</v>
      </c>
      <c r="F87" s="22">
        <v>1778.0602388083901</v>
      </c>
      <c r="G87" s="22">
        <v>1435.1524226367501</v>
      </c>
      <c r="H87" s="22">
        <f t="shared" si="3"/>
        <v>2284.9859275346712</v>
      </c>
      <c r="I87" s="31">
        <f>H87/$D87</f>
        <v>0.36269617897375733</v>
      </c>
      <c r="J87" s="64">
        <f>H88/$D87</f>
        <v>0.36269617897375733</v>
      </c>
      <c r="K87" s="61">
        <v>0.94089631019162656</v>
      </c>
      <c r="L87" s="152">
        <v>0.79684652898254538</v>
      </c>
    </row>
    <row r="88" spans="1:12" ht="13.5" thickBot="1" x14ac:dyDescent="0.25">
      <c r="A88" s="205"/>
      <c r="B88" s="5" t="s">
        <v>4</v>
      </c>
      <c r="C88" s="86"/>
      <c r="D88" s="87"/>
      <c r="E88" s="36" t="s">
        <v>26</v>
      </c>
      <c r="F88" s="54">
        <v>1778.0602388083901</v>
      </c>
      <c r="G88" s="54">
        <v>1435.1524226367501</v>
      </c>
      <c r="H88" s="54">
        <f t="shared" si="3"/>
        <v>2284.9859275346712</v>
      </c>
      <c r="I88" s="32"/>
      <c r="J88" s="47"/>
      <c r="K88" s="27">
        <v>0.94089631019162656</v>
      </c>
      <c r="L88" s="153">
        <v>0.79684652898254538</v>
      </c>
    </row>
    <row r="89" spans="1:12" ht="26.25" thickBot="1" x14ac:dyDescent="0.25">
      <c r="A89" s="18" t="s">
        <v>213</v>
      </c>
      <c r="B89" s="11" t="s">
        <v>0</v>
      </c>
      <c r="C89" s="11" t="s">
        <v>28</v>
      </c>
      <c r="D89" s="23">
        <v>2500</v>
      </c>
      <c r="E89" s="35" t="s">
        <v>13</v>
      </c>
      <c r="F89" s="51">
        <v>202.74</v>
      </c>
      <c r="G89" s="51">
        <v>60.800000000000004</v>
      </c>
      <c r="H89" s="51">
        <f>SQRT(F89^2+G89^2)</f>
        <v>211.66045355710642</v>
      </c>
      <c r="I89" s="12">
        <f>H89/$D89</f>
        <v>8.4664181422842572E-2</v>
      </c>
      <c r="J89" s="46" t="s">
        <v>39</v>
      </c>
      <c r="K89" s="19">
        <v>0.8206934459133054</v>
      </c>
      <c r="L89" s="154">
        <v>0.33085930390114671</v>
      </c>
    </row>
    <row r="90" spans="1:12" x14ac:dyDescent="0.2">
      <c r="A90" s="204" t="s">
        <v>214</v>
      </c>
      <c r="B90" s="1" t="s">
        <v>0</v>
      </c>
      <c r="C90" s="1" t="s">
        <v>31</v>
      </c>
      <c r="D90" s="21">
        <v>10000</v>
      </c>
      <c r="E90" s="66" t="s">
        <v>6</v>
      </c>
      <c r="F90" s="21">
        <v>491.33100000000002</v>
      </c>
      <c r="G90" s="21">
        <v>262.2</v>
      </c>
      <c r="H90" s="21">
        <f t="shared" ref="H90:H95" si="4">SQRT(F90^2+G90^2)</f>
        <v>556.91560542060586</v>
      </c>
      <c r="I90" s="30">
        <f>H90/$D90</f>
        <v>5.5691560542060585E-2</v>
      </c>
      <c r="J90" s="65" t="s">
        <v>39</v>
      </c>
      <c r="K90" s="128">
        <v>0.81526767931216204</v>
      </c>
      <c r="L90" s="151">
        <v>0.61837777395883098</v>
      </c>
    </row>
    <row r="91" spans="1:12" x14ac:dyDescent="0.2">
      <c r="A91" s="205"/>
      <c r="B91" s="4" t="s">
        <v>1</v>
      </c>
      <c r="C91" s="4" t="s">
        <v>29</v>
      </c>
      <c r="D91" s="22">
        <v>1600</v>
      </c>
      <c r="E91" s="67" t="s">
        <v>24</v>
      </c>
      <c r="F91" s="22">
        <v>313.29600000000005</v>
      </c>
      <c r="G91" s="22">
        <v>207.6</v>
      </c>
      <c r="H91" s="22">
        <f t="shared" si="4"/>
        <v>375.83526127280822</v>
      </c>
      <c r="I91" s="31">
        <f>H91/$D91</f>
        <v>0.23489703829550515</v>
      </c>
      <c r="J91" s="64" t="s">
        <v>39</v>
      </c>
      <c r="K91" s="126">
        <v>0.78499199286810351</v>
      </c>
      <c r="L91" s="152">
        <v>0.67527801274108801</v>
      </c>
    </row>
    <row r="92" spans="1:12" ht="13.5" thickBot="1" x14ac:dyDescent="0.25">
      <c r="A92" s="205"/>
      <c r="B92" s="3" t="s">
        <v>4</v>
      </c>
      <c r="C92" s="3"/>
      <c r="D92" s="45"/>
      <c r="E92" s="76" t="s">
        <v>6</v>
      </c>
      <c r="F92" s="56">
        <v>491.33100000000002</v>
      </c>
      <c r="G92" s="56">
        <v>262.2</v>
      </c>
      <c r="H92" s="54">
        <f t="shared" si="4"/>
        <v>556.91560542060586</v>
      </c>
      <c r="I92" s="32"/>
      <c r="J92" s="74"/>
      <c r="K92" s="129">
        <v>0.81526767931216204</v>
      </c>
      <c r="L92" s="155">
        <v>0.61837777395883098</v>
      </c>
    </row>
    <row r="93" spans="1:12" x14ac:dyDescent="0.2">
      <c r="A93" s="192" t="s">
        <v>215</v>
      </c>
      <c r="B93" s="1" t="s">
        <v>0</v>
      </c>
      <c r="C93" s="1" t="s">
        <v>30</v>
      </c>
      <c r="D93" s="21">
        <v>10000</v>
      </c>
      <c r="E93" s="66" t="s">
        <v>26</v>
      </c>
      <c r="F93" s="21">
        <v>343.2</v>
      </c>
      <c r="G93" s="21">
        <v>184.8</v>
      </c>
      <c r="H93" s="21">
        <f t="shared" si="4"/>
        <v>389.7913287901618</v>
      </c>
      <c r="I93" s="30">
        <f>H93/$D93</f>
        <v>3.8979132879016179E-2</v>
      </c>
      <c r="J93" s="65">
        <f>H95/$D93</f>
        <v>4.0350662943748519E-2</v>
      </c>
      <c r="K93" s="128">
        <v>0.83985030213387746</v>
      </c>
      <c r="L93" s="151">
        <v>0.52212389380530966</v>
      </c>
    </row>
    <row r="94" spans="1:12" x14ac:dyDescent="0.2">
      <c r="A94" s="193"/>
      <c r="B94" s="4" t="s">
        <v>1</v>
      </c>
      <c r="C94" s="4" t="s">
        <v>30</v>
      </c>
      <c r="D94" s="22">
        <v>10000</v>
      </c>
      <c r="E94" s="67" t="s">
        <v>20</v>
      </c>
      <c r="F94" s="22">
        <v>13.200000000000001</v>
      </c>
      <c r="G94" s="22">
        <v>8.8000000000000007</v>
      </c>
      <c r="H94" s="22">
        <f t="shared" si="4"/>
        <v>15.864425612041554</v>
      </c>
      <c r="I94" s="31">
        <f>H94/$D94</f>
        <v>1.5864425612041554E-3</v>
      </c>
      <c r="J94" s="64">
        <f>H95/$D94</f>
        <v>4.0350662943748519E-2</v>
      </c>
      <c r="K94" s="126">
        <v>0.7646419203610002</v>
      </c>
      <c r="L94" s="152">
        <v>0.36885245901639374</v>
      </c>
    </row>
    <row r="95" spans="1:12" ht="13.5" thickBot="1" x14ac:dyDescent="0.25">
      <c r="A95" s="194"/>
      <c r="B95" s="6" t="s">
        <v>4</v>
      </c>
      <c r="C95" s="6"/>
      <c r="D95" s="25"/>
      <c r="E95" s="76" t="s">
        <v>26</v>
      </c>
      <c r="F95" s="56">
        <v>356.4</v>
      </c>
      <c r="G95" s="56">
        <v>189.20000000000002</v>
      </c>
      <c r="H95" s="54">
        <f t="shared" si="4"/>
        <v>403.50662943748517</v>
      </c>
      <c r="I95" s="32"/>
      <c r="J95" s="47"/>
      <c r="K95" s="129">
        <v>0.84064010384993837</v>
      </c>
      <c r="L95" s="155">
        <v>0.51643335362142417</v>
      </c>
    </row>
    <row r="96" spans="1:12" ht="26.25" thickBot="1" x14ac:dyDescent="0.25">
      <c r="A96" s="118" t="s">
        <v>216</v>
      </c>
      <c r="B96" s="4" t="s">
        <v>1</v>
      </c>
      <c r="C96" s="4" t="s">
        <v>29</v>
      </c>
      <c r="D96" s="22">
        <v>6300</v>
      </c>
      <c r="E96" s="35" t="s">
        <v>26</v>
      </c>
      <c r="F96" s="51">
        <v>1392</v>
      </c>
      <c r="G96" s="51">
        <v>729.6</v>
      </c>
      <c r="H96" s="51">
        <f>SQRT(F96^2+G96^2)</f>
        <v>1571.6170525926473</v>
      </c>
      <c r="I96" s="120">
        <f>H96/$D96</f>
        <v>0.24946302422105512</v>
      </c>
      <c r="J96" s="46" t="s">
        <v>39</v>
      </c>
      <c r="K96" s="19">
        <v>0.80698748410381338</v>
      </c>
      <c r="L96" s="154">
        <v>0.47809723863288256</v>
      </c>
    </row>
    <row r="97" spans="1:12" x14ac:dyDescent="0.2">
      <c r="A97" s="216" t="s">
        <v>91</v>
      </c>
      <c r="B97" s="1" t="s">
        <v>0</v>
      </c>
      <c r="C97" s="1" t="s">
        <v>28</v>
      </c>
      <c r="D97" s="21">
        <v>1600</v>
      </c>
      <c r="E97" s="66" t="s">
        <v>144</v>
      </c>
      <c r="F97" s="21">
        <v>171.64000000000001</v>
      </c>
      <c r="G97" s="21">
        <v>81.600000000000009</v>
      </c>
      <c r="H97" s="38">
        <f t="shared" ref="H97:H102" si="5">SQRT(F97^2+G97^2)</f>
        <v>190.04959773701179</v>
      </c>
      <c r="I97" s="80">
        <f>H97/$D97</f>
        <v>0.11878099858563237</v>
      </c>
      <c r="J97" s="77">
        <f>H99/$D97</f>
        <v>0.1274524765905414</v>
      </c>
      <c r="K97" s="128">
        <v>0.77608282875025381</v>
      </c>
      <c r="L97" s="151">
        <v>0.52036004323579776</v>
      </c>
    </row>
    <row r="98" spans="1:12" x14ac:dyDescent="0.2">
      <c r="A98" s="217"/>
      <c r="B98" s="4" t="s">
        <v>1</v>
      </c>
      <c r="C98" s="4" t="s">
        <v>28</v>
      </c>
      <c r="D98" s="22">
        <v>1600</v>
      </c>
      <c r="E98" s="67" t="s">
        <v>22</v>
      </c>
      <c r="F98" s="22">
        <v>14.895</v>
      </c>
      <c r="G98" s="22">
        <v>5.4</v>
      </c>
      <c r="H98" s="22">
        <f t="shared" si="5"/>
        <v>15.843643046976284</v>
      </c>
      <c r="I98" s="31">
        <f>H98/$D98</f>
        <v>9.9022769043601785E-3</v>
      </c>
      <c r="J98" s="64">
        <f>H99/$D98</f>
        <v>0.1274524765905414</v>
      </c>
      <c r="K98" s="126">
        <v>0.77591232146870048</v>
      </c>
      <c r="L98" s="152">
        <v>0.51876506369792297</v>
      </c>
    </row>
    <row r="99" spans="1:12" ht="13.5" thickBot="1" x14ac:dyDescent="0.25">
      <c r="A99" s="217"/>
      <c r="B99" s="3" t="s">
        <v>4</v>
      </c>
      <c r="C99" s="3"/>
      <c r="D99" s="45"/>
      <c r="E99" s="76" t="s">
        <v>144</v>
      </c>
      <c r="F99" s="56">
        <v>184.15</v>
      </c>
      <c r="G99" s="56">
        <v>87.600000000000009</v>
      </c>
      <c r="H99" s="56">
        <f t="shared" si="5"/>
        <v>203.92396254486624</v>
      </c>
      <c r="I99" s="69"/>
      <c r="J99" s="74"/>
      <c r="K99" s="129">
        <v>0.78348182091580199</v>
      </c>
      <c r="L99" s="155">
        <v>0.52023733841915654</v>
      </c>
    </row>
    <row r="100" spans="1:12" ht="12.75" customHeight="1" x14ac:dyDescent="0.2">
      <c r="A100" s="204" t="s">
        <v>217</v>
      </c>
      <c r="B100" s="1" t="s">
        <v>0</v>
      </c>
      <c r="C100" s="1" t="s">
        <v>31</v>
      </c>
      <c r="D100" s="21">
        <v>40000</v>
      </c>
      <c r="E100" s="66" t="s">
        <v>5</v>
      </c>
      <c r="F100" s="71">
        <v>12264</v>
      </c>
      <c r="G100" s="71">
        <v>6134.4000000000005</v>
      </c>
      <c r="H100" s="71">
        <f t="shared" si="5"/>
        <v>13712.642318678047</v>
      </c>
      <c r="I100" s="15">
        <f>H100/$D100</f>
        <v>0.34281605796695119</v>
      </c>
      <c r="J100" s="65">
        <f>H102/$D100</f>
        <v>0.61399247552392688</v>
      </c>
      <c r="K100" s="40">
        <v>0.85780988891201204</v>
      </c>
      <c r="L100" s="151">
        <v>0.46442165263532892</v>
      </c>
    </row>
    <row r="101" spans="1:12" x14ac:dyDescent="0.2">
      <c r="A101" s="205"/>
      <c r="B101" s="4" t="s">
        <v>1</v>
      </c>
      <c r="C101" s="4" t="s">
        <v>31</v>
      </c>
      <c r="D101" s="22">
        <v>40000</v>
      </c>
      <c r="E101" s="67" t="s">
        <v>5</v>
      </c>
      <c r="F101" s="72">
        <v>9377.6</v>
      </c>
      <c r="G101" s="72">
        <v>5476.8</v>
      </c>
      <c r="H101" s="72">
        <f t="shared" si="5"/>
        <v>10859.775319959434</v>
      </c>
      <c r="I101" s="17">
        <f>H101/$D101</f>
        <v>0.27149438299898582</v>
      </c>
      <c r="J101" s="64">
        <f>H102/$D101</f>
        <v>0.61399247552392688</v>
      </c>
      <c r="K101" s="61">
        <v>0.8017987108525011</v>
      </c>
      <c r="L101" s="152">
        <v>0.53453302110170253</v>
      </c>
    </row>
    <row r="102" spans="1:12" x14ac:dyDescent="0.2">
      <c r="A102" s="205"/>
      <c r="B102" s="4" t="s">
        <v>4</v>
      </c>
      <c r="C102" s="4"/>
      <c r="D102" s="22"/>
      <c r="E102" s="67" t="s">
        <v>5</v>
      </c>
      <c r="F102" s="49">
        <v>21641.599999999999</v>
      </c>
      <c r="G102" s="49">
        <v>11611.2</v>
      </c>
      <c r="H102" s="49">
        <f t="shared" si="5"/>
        <v>24559.699020957076</v>
      </c>
      <c r="I102" s="17"/>
      <c r="J102" s="74"/>
      <c r="K102" s="61">
        <v>0.83309010086777524</v>
      </c>
      <c r="L102" s="152">
        <v>0.49375373748793555</v>
      </c>
    </row>
    <row r="103" spans="1:12" x14ac:dyDescent="0.2">
      <c r="A103" s="205"/>
      <c r="B103" s="4" t="s">
        <v>40</v>
      </c>
      <c r="C103" s="4" t="s">
        <v>28</v>
      </c>
      <c r="D103" s="22">
        <v>6300</v>
      </c>
      <c r="E103" s="67" t="s">
        <v>52</v>
      </c>
      <c r="F103" s="72">
        <v>1271.2</v>
      </c>
      <c r="G103" s="72">
        <v>823.2</v>
      </c>
      <c r="H103" s="72">
        <f>SQRT(F103^2+G103^2)</f>
        <v>1514.4661369604803</v>
      </c>
      <c r="I103" s="17">
        <f>H103/$D103</f>
        <v>0.24039145031118736</v>
      </c>
      <c r="J103" s="64">
        <f>H105/$D103</f>
        <v>0.64519573066178737</v>
      </c>
      <c r="K103" s="61">
        <v>0.49060254029191852</v>
      </c>
      <c r="L103" s="152">
        <v>0.61221106915922263</v>
      </c>
    </row>
    <row r="104" spans="1:12" x14ac:dyDescent="0.2">
      <c r="A104" s="205"/>
      <c r="B104" s="4" t="s">
        <v>41</v>
      </c>
      <c r="C104" s="4" t="s">
        <v>28</v>
      </c>
      <c r="D104" s="22">
        <v>6300</v>
      </c>
      <c r="E104" s="67" t="s">
        <v>52</v>
      </c>
      <c r="F104" s="72">
        <v>2007.6000000000001</v>
      </c>
      <c r="G104" s="72">
        <v>1579.2</v>
      </c>
      <c r="H104" s="72">
        <f>SQRT(F104^2+G104^2)</f>
        <v>2554.2768839732312</v>
      </c>
      <c r="I104" s="17">
        <f>H104/$D104</f>
        <v>0.4054407752338462</v>
      </c>
      <c r="J104" s="64">
        <f>H105/$D104</f>
        <v>0.64519573066178737</v>
      </c>
      <c r="K104" s="61">
        <v>0.62337812544729532</v>
      </c>
      <c r="L104" s="152">
        <v>0.58058302298702991</v>
      </c>
    </row>
    <row r="105" spans="1:12" ht="13.5" thickBot="1" x14ac:dyDescent="0.25">
      <c r="A105" s="206"/>
      <c r="B105" s="6" t="s">
        <v>155</v>
      </c>
      <c r="C105" s="6"/>
      <c r="D105" s="25"/>
      <c r="E105" s="36" t="s">
        <v>52</v>
      </c>
      <c r="F105" s="54">
        <v>3278.8</v>
      </c>
      <c r="G105" s="54">
        <v>2402.4</v>
      </c>
      <c r="H105" s="54">
        <f>SQRT(F105^2+G105^2)</f>
        <v>4064.7331031692602</v>
      </c>
      <c r="I105" s="26"/>
      <c r="J105" s="47"/>
      <c r="K105" s="27">
        <v>0.57357241332961995</v>
      </c>
      <c r="L105" s="153">
        <v>0.59061952074810042</v>
      </c>
    </row>
    <row r="106" spans="1:12" x14ac:dyDescent="0.2">
      <c r="A106" s="205" t="s">
        <v>218</v>
      </c>
      <c r="B106" s="29" t="s">
        <v>0</v>
      </c>
      <c r="C106" s="89" t="s">
        <v>31</v>
      </c>
      <c r="D106" s="38">
        <v>10000</v>
      </c>
      <c r="E106" s="79" t="s">
        <v>32</v>
      </c>
      <c r="F106" s="38">
        <v>2662.712</v>
      </c>
      <c r="G106" s="38">
        <v>2564</v>
      </c>
      <c r="H106" s="38">
        <f t="shared" ref="H106:H127" si="6">SQRT(F106^2+G106^2)</f>
        <v>3696.5025625507146</v>
      </c>
      <c r="I106" s="80">
        <f>H106/$D106</f>
        <v>0.36965025625507147</v>
      </c>
      <c r="J106" s="77">
        <f>H108/$D106</f>
        <v>0.73549499648647509</v>
      </c>
      <c r="K106" s="78">
        <v>0.89667881285457529</v>
      </c>
      <c r="L106" s="156">
        <v>0.9970311464941588</v>
      </c>
    </row>
    <row r="107" spans="1:12" x14ac:dyDescent="0.2">
      <c r="A107" s="205"/>
      <c r="B107" s="4" t="s">
        <v>1</v>
      </c>
      <c r="C107" s="39" t="s">
        <v>31</v>
      </c>
      <c r="D107" s="22">
        <v>10000</v>
      </c>
      <c r="E107" s="67" t="s">
        <v>32</v>
      </c>
      <c r="F107" s="22">
        <v>3185.68</v>
      </c>
      <c r="G107" s="22">
        <v>1896</v>
      </c>
      <c r="H107" s="22">
        <f t="shared" si="6"/>
        <v>3707.2055597714025</v>
      </c>
      <c r="I107" s="31">
        <f>H107/$D107</f>
        <v>0.37072055597714026</v>
      </c>
      <c r="J107" s="64">
        <f>H108/$D107</f>
        <v>0.73549499648647509</v>
      </c>
      <c r="K107" s="61">
        <v>0.90519195071785019</v>
      </c>
      <c r="L107" s="152">
        <v>0.63804501851441253</v>
      </c>
    </row>
    <row r="108" spans="1:12" ht="13.5" thickBot="1" x14ac:dyDescent="0.25">
      <c r="A108" s="206"/>
      <c r="B108" s="6" t="s">
        <v>4</v>
      </c>
      <c r="C108" s="6"/>
      <c r="D108" s="25"/>
      <c r="E108" s="36" t="s">
        <v>32</v>
      </c>
      <c r="F108" s="54">
        <v>5848.3919999999998</v>
      </c>
      <c r="G108" s="54">
        <v>4460</v>
      </c>
      <c r="H108" s="54">
        <f t="shared" si="6"/>
        <v>7354.9499648647507</v>
      </c>
      <c r="I108" s="32"/>
      <c r="J108" s="47"/>
      <c r="K108" s="27">
        <v>0.9015626267286494</v>
      </c>
      <c r="L108" s="153">
        <v>0.80078515308475173</v>
      </c>
    </row>
    <row r="109" spans="1:12" x14ac:dyDescent="0.2">
      <c r="A109" s="216" t="s">
        <v>219</v>
      </c>
      <c r="B109" s="1" t="s">
        <v>0</v>
      </c>
      <c r="C109" s="1" t="s">
        <v>28</v>
      </c>
      <c r="D109" s="21">
        <v>4000</v>
      </c>
      <c r="E109" s="66" t="s">
        <v>50</v>
      </c>
      <c r="F109" s="21">
        <v>1439.2</v>
      </c>
      <c r="G109" s="21">
        <v>582.4</v>
      </c>
      <c r="H109" s="21">
        <f t="shared" si="6"/>
        <v>1552.5741206138919</v>
      </c>
      <c r="I109" s="30">
        <f>H109/$D109</f>
        <v>0.38814353015347297</v>
      </c>
      <c r="J109" s="65">
        <f>H111/$D109</f>
        <v>0.91246765422123322</v>
      </c>
      <c r="K109" s="40">
        <v>0.5555250937791828</v>
      </c>
      <c r="L109" s="151">
        <v>0.40105704392199698</v>
      </c>
    </row>
    <row r="110" spans="1:12" x14ac:dyDescent="0.2">
      <c r="A110" s="217"/>
      <c r="B110" s="4" t="s">
        <v>1</v>
      </c>
      <c r="C110" s="4" t="s">
        <v>28</v>
      </c>
      <c r="D110" s="22">
        <v>4000</v>
      </c>
      <c r="E110" s="67" t="s">
        <v>32</v>
      </c>
      <c r="F110" s="22">
        <v>3404.8</v>
      </c>
      <c r="G110" s="22">
        <v>1303.4000000000001</v>
      </c>
      <c r="H110" s="22">
        <f t="shared" si="6"/>
        <v>3645.7529537806045</v>
      </c>
      <c r="I110" s="31">
        <f>H110/$D110</f>
        <v>0.91143823844515115</v>
      </c>
      <c r="J110" s="64">
        <f>H111/$D110</f>
        <v>0.91246765422123322</v>
      </c>
      <c r="K110" s="61">
        <v>0.64436345207480483</v>
      </c>
      <c r="L110" s="152">
        <v>0.28166828322017456</v>
      </c>
    </row>
    <row r="111" spans="1:12" ht="13.5" thickBot="1" x14ac:dyDescent="0.25">
      <c r="A111" s="218"/>
      <c r="B111" s="6" t="s">
        <v>4</v>
      </c>
      <c r="C111" s="6"/>
      <c r="D111" s="25"/>
      <c r="E111" s="36" t="s">
        <v>32</v>
      </c>
      <c r="F111" s="54">
        <v>3407.6000000000004</v>
      </c>
      <c r="G111" s="54">
        <v>1307.6000000000001</v>
      </c>
      <c r="H111" s="54">
        <f t="shared" si="6"/>
        <v>3649.870616884933</v>
      </c>
      <c r="I111" s="32"/>
      <c r="J111" s="47"/>
      <c r="K111" s="27">
        <v>0.87755586109331019</v>
      </c>
      <c r="L111" s="153">
        <v>0.3129343260786559</v>
      </c>
    </row>
    <row r="112" spans="1:12" x14ac:dyDescent="0.2">
      <c r="A112" s="217" t="s">
        <v>220</v>
      </c>
      <c r="B112" s="29" t="s">
        <v>0</v>
      </c>
      <c r="C112" s="29" t="s">
        <v>28</v>
      </c>
      <c r="D112" s="38">
        <v>2500</v>
      </c>
      <c r="E112" s="79" t="s">
        <v>58</v>
      </c>
      <c r="F112" s="38">
        <v>52.44</v>
      </c>
      <c r="G112" s="38">
        <v>32</v>
      </c>
      <c r="H112" s="21">
        <f t="shared" si="6"/>
        <v>61.432512564602142</v>
      </c>
      <c r="I112" s="30">
        <f>H112/$D112</f>
        <v>2.4573005025840856E-2</v>
      </c>
      <c r="J112" s="65">
        <f>H114/$D112</f>
        <v>0.16430337617955387</v>
      </c>
      <c r="K112" s="78">
        <v>0.91190754320714129</v>
      </c>
      <c r="L112" s="156">
        <v>0.64707238767582531</v>
      </c>
    </row>
    <row r="113" spans="1:12" x14ac:dyDescent="0.2">
      <c r="A113" s="217"/>
      <c r="B113" s="4" t="s">
        <v>1</v>
      </c>
      <c r="C113" s="4" t="s">
        <v>28</v>
      </c>
      <c r="D113" s="22">
        <v>2500</v>
      </c>
      <c r="E113" s="67" t="s">
        <v>6</v>
      </c>
      <c r="F113" s="22">
        <v>334.65999999999997</v>
      </c>
      <c r="G113" s="22">
        <v>112</v>
      </c>
      <c r="H113" s="22">
        <f t="shared" si="6"/>
        <v>352.90411672294215</v>
      </c>
      <c r="I113" s="31">
        <f>H113/$D113</f>
        <v>0.14116164668917686</v>
      </c>
      <c r="J113" s="64">
        <f>H114/$D113</f>
        <v>0.16430337617955387</v>
      </c>
      <c r="K113" s="61">
        <v>0.79116553227822484</v>
      </c>
      <c r="L113" s="152">
        <v>0.37359396050733018</v>
      </c>
    </row>
    <row r="114" spans="1:12" ht="13.5" thickBot="1" x14ac:dyDescent="0.25">
      <c r="A114" s="217"/>
      <c r="B114" s="3" t="s">
        <v>4</v>
      </c>
      <c r="C114" s="3"/>
      <c r="D114" s="45"/>
      <c r="E114" s="76" t="s">
        <v>6</v>
      </c>
      <c r="F114" s="56">
        <v>385.58</v>
      </c>
      <c r="G114" s="56">
        <v>141.6</v>
      </c>
      <c r="H114" s="54">
        <f t="shared" si="6"/>
        <v>410.7584404488847</v>
      </c>
      <c r="I114" s="32"/>
      <c r="J114" s="74"/>
      <c r="K114" s="75">
        <v>0.81352944829063556</v>
      </c>
      <c r="L114" s="155">
        <v>0.41526625123824418</v>
      </c>
    </row>
    <row r="115" spans="1:12" x14ac:dyDescent="0.2">
      <c r="A115" s="216" t="s">
        <v>221</v>
      </c>
      <c r="B115" s="1" t="s">
        <v>0</v>
      </c>
      <c r="C115" s="1" t="s">
        <v>28</v>
      </c>
      <c r="D115" s="21">
        <v>2500</v>
      </c>
      <c r="E115" s="66" t="s">
        <v>22</v>
      </c>
      <c r="F115" s="21">
        <v>165</v>
      </c>
      <c r="G115" s="21">
        <v>92</v>
      </c>
      <c r="H115" s="21">
        <f t="shared" si="6"/>
        <v>188.91532494744834</v>
      </c>
      <c r="I115" s="30">
        <f>H115/$D115</f>
        <v>7.5566129978979338E-2</v>
      </c>
      <c r="J115" s="65">
        <f>H117/$D115</f>
        <v>0.10633068418852575</v>
      </c>
      <c r="K115" s="40">
        <v>0.82476995438502765</v>
      </c>
      <c r="L115" s="151">
        <v>0.63487836042599988</v>
      </c>
    </row>
    <row r="116" spans="1:12" x14ac:dyDescent="0.2">
      <c r="A116" s="217"/>
      <c r="B116" s="4" t="s">
        <v>1</v>
      </c>
      <c r="C116" s="4" t="s">
        <v>28</v>
      </c>
      <c r="D116" s="22">
        <v>1600</v>
      </c>
      <c r="E116" s="67" t="s">
        <v>23</v>
      </c>
      <c r="F116" s="22">
        <v>73.800000000000011</v>
      </c>
      <c r="G116" s="22">
        <v>28</v>
      </c>
      <c r="H116" s="22">
        <f t="shared" si="6"/>
        <v>78.93313626101525</v>
      </c>
      <c r="I116" s="31">
        <f>H116/$D116</f>
        <v>4.9333210163134529E-2</v>
      </c>
      <c r="J116" s="64">
        <f>H117/$D116</f>
        <v>0.16614169404457146</v>
      </c>
      <c r="K116" s="61">
        <v>0.84644117706596855</v>
      </c>
      <c r="L116" s="152">
        <v>0.40803126263306833</v>
      </c>
    </row>
    <row r="117" spans="1:12" ht="13.5" thickBot="1" x14ac:dyDescent="0.25">
      <c r="A117" s="217"/>
      <c r="B117" s="4" t="s">
        <v>4</v>
      </c>
      <c r="C117" s="4"/>
      <c r="D117" s="22"/>
      <c r="E117" s="67" t="s">
        <v>22</v>
      </c>
      <c r="F117" s="49">
        <v>237.2</v>
      </c>
      <c r="G117" s="49">
        <v>120</v>
      </c>
      <c r="H117" s="49">
        <f t="shared" si="6"/>
        <v>265.82671047131436</v>
      </c>
      <c r="I117" s="17"/>
      <c r="J117" s="64"/>
      <c r="K117" s="61">
        <v>0.83461047869150817</v>
      </c>
      <c r="L117" s="152">
        <v>0.5622883064298787</v>
      </c>
    </row>
    <row r="118" spans="1:12" x14ac:dyDescent="0.2">
      <c r="A118" s="189" t="s">
        <v>48</v>
      </c>
      <c r="B118" s="1" t="s">
        <v>0</v>
      </c>
      <c r="C118" s="1" t="s">
        <v>28</v>
      </c>
      <c r="D118" s="21">
        <v>2500</v>
      </c>
      <c r="E118" s="66" t="s">
        <v>32</v>
      </c>
      <c r="F118" s="21">
        <v>169.65600000000001</v>
      </c>
      <c r="G118" s="21">
        <v>102.4</v>
      </c>
      <c r="H118" s="21">
        <f t="shared" si="6"/>
        <v>198.16386738252766</v>
      </c>
      <c r="I118" s="30">
        <f>H118/$D118</f>
        <v>7.9265546953011065E-2</v>
      </c>
      <c r="J118" s="65">
        <f>H120/$D118</f>
        <v>0.29278184947458746</v>
      </c>
      <c r="K118" s="128">
        <v>0.90938291429477891</v>
      </c>
      <c r="L118" s="151">
        <v>0.65473785580270427</v>
      </c>
    </row>
    <row r="119" spans="1:12" x14ac:dyDescent="0.2">
      <c r="A119" s="190"/>
      <c r="B119" s="4" t="s">
        <v>1</v>
      </c>
      <c r="C119" s="4" t="s">
        <v>28</v>
      </c>
      <c r="D119" s="22">
        <v>2500</v>
      </c>
      <c r="E119" s="67" t="s">
        <v>13</v>
      </c>
      <c r="F119" s="22">
        <v>493.6</v>
      </c>
      <c r="G119" s="22">
        <v>230.4</v>
      </c>
      <c r="H119" s="22">
        <f t="shared" si="6"/>
        <v>544.7248112579415</v>
      </c>
      <c r="I119" s="31">
        <f>H119/$D119</f>
        <v>0.2178899245031766</v>
      </c>
      <c r="J119" s="64">
        <f>H120/$D119</f>
        <v>0.29278184947458746</v>
      </c>
      <c r="K119" s="126">
        <v>0.82573192282386754</v>
      </c>
      <c r="L119" s="152">
        <v>0.42232951116475559</v>
      </c>
    </row>
    <row r="120" spans="1:12" ht="13.5" thickBot="1" x14ac:dyDescent="0.25">
      <c r="A120" s="191"/>
      <c r="B120" s="6" t="s">
        <v>4</v>
      </c>
      <c r="C120" s="6"/>
      <c r="D120" s="25"/>
      <c r="E120" s="67" t="s">
        <v>13</v>
      </c>
      <c r="F120" s="54">
        <v>655.94399999999996</v>
      </c>
      <c r="G120" s="54">
        <v>324.8</v>
      </c>
      <c r="H120" s="54">
        <f t="shared" si="6"/>
        <v>731.95462368646872</v>
      </c>
      <c r="I120" s="32"/>
      <c r="J120" s="47"/>
      <c r="K120" s="127">
        <v>0.85766180045113238</v>
      </c>
      <c r="L120" s="153">
        <v>0.4842847932155277</v>
      </c>
    </row>
    <row r="121" spans="1:12" ht="12.75" customHeight="1" x14ac:dyDescent="0.2">
      <c r="A121" s="189" t="s">
        <v>49</v>
      </c>
      <c r="B121" s="1" t="s">
        <v>0</v>
      </c>
      <c r="C121" s="2" t="s">
        <v>28</v>
      </c>
      <c r="D121" s="82">
        <v>2500</v>
      </c>
      <c r="E121" s="66" t="s">
        <v>38</v>
      </c>
      <c r="F121" s="21">
        <v>804.00000000000011</v>
      </c>
      <c r="G121" s="21">
        <v>312</v>
      </c>
      <c r="H121" s="21">
        <f t="shared" si="6"/>
        <v>862.41521322388564</v>
      </c>
      <c r="I121" s="30">
        <f>H121/$D121</f>
        <v>0.34496608528955425</v>
      </c>
      <c r="J121" s="65">
        <f>H123/$D121</f>
        <v>0.41453971546282509</v>
      </c>
      <c r="K121" s="128">
        <v>0.86557293090673115</v>
      </c>
      <c r="L121" s="151">
        <v>0.42277875154744482</v>
      </c>
    </row>
    <row r="122" spans="1:12" x14ac:dyDescent="0.2">
      <c r="A122" s="190"/>
      <c r="B122" s="4" t="s">
        <v>1</v>
      </c>
      <c r="C122" s="4" t="s">
        <v>29</v>
      </c>
      <c r="D122" s="22">
        <v>2500</v>
      </c>
      <c r="E122" s="67" t="s">
        <v>6</v>
      </c>
      <c r="F122" s="22">
        <v>171.49</v>
      </c>
      <c r="G122" s="22">
        <v>60.800000000000004</v>
      </c>
      <c r="H122" s="22">
        <f t="shared" si="6"/>
        <v>181.94905907973254</v>
      </c>
      <c r="I122" s="31">
        <f>H122/$D122</f>
        <v>7.2779623631893012E-2</v>
      </c>
      <c r="J122" s="64">
        <f>H123/$D122</f>
        <v>0.41453971546282509</v>
      </c>
      <c r="K122" s="126">
        <v>0.82179255098455506</v>
      </c>
      <c r="L122" s="152">
        <v>0.42113099516256181</v>
      </c>
    </row>
    <row r="123" spans="1:12" ht="13.5" thickBot="1" x14ac:dyDescent="0.25">
      <c r="A123" s="191"/>
      <c r="B123" s="4" t="s">
        <v>4</v>
      </c>
      <c r="C123" s="4"/>
      <c r="D123" s="22"/>
      <c r="E123" s="67" t="s">
        <v>6</v>
      </c>
      <c r="F123" s="49">
        <v>967.59</v>
      </c>
      <c r="G123" s="49">
        <v>371.20000000000005</v>
      </c>
      <c r="H123" s="49">
        <f t="shared" si="6"/>
        <v>1036.3492886570627</v>
      </c>
      <c r="I123" s="17"/>
      <c r="J123" s="64"/>
      <c r="K123" s="127">
        <v>0.86452549464377482</v>
      </c>
      <c r="L123" s="153">
        <v>0.42250369152724404</v>
      </c>
    </row>
    <row r="124" spans="1:12" x14ac:dyDescent="0.2">
      <c r="A124" s="189" t="s">
        <v>222</v>
      </c>
      <c r="B124" s="1" t="s">
        <v>0</v>
      </c>
      <c r="C124" s="1" t="s">
        <v>28</v>
      </c>
      <c r="D124" s="21">
        <v>2500</v>
      </c>
      <c r="E124" s="66" t="s">
        <v>13</v>
      </c>
      <c r="F124" s="21">
        <v>792</v>
      </c>
      <c r="G124" s="21">
        <v>637.6</v>
      </c>
      <c r="H124" s="21">
        <f t="shared" si="6"/>
        <v>1016.7584570585091</v>
      </c>
      <c r="I124" s="30">
        <f>H124/$D124</f>
        <v>0.40670338282340363</v>
      </c>
      <c r="J124" s="65">
        <f>H126/$D124</f>
        <v>0.59081098844215818</v>
      </c>
      <c r="K124" s="128">
        <v>0.72291977891692083</v>
      </c>
      <c r="L124" s="151">
        <v>0.63459933783747391</v>
      </c>
    </row>
    <row r="125" spans="1:12" x14ac:dyDescent="0.2">
      <c r="A125" s="190"/>
      <c r="B125" s="4" t="s">
        <v>1</v>
      </c>
      <c r="C125" s="4" t="s">
        <v>28</v>
      </c>
      <c r="D125" s="22">
        <v>2500</v>
      </c>
      <c r="E125" s="67" t="s">
        <v>13</v>
      </c>
      <c r="F125" s="22">
        <v>454.48</v>
      </c>
      <c r="G125" s="22">
        <v>154.80000000000001</v>
      </c>
      <c r="H125" s="22">
        <f t="shared" si="6"/>
        <v>480.11989169373106</v>
      </c>
      <c r="I125" s="31">
        <f>H125/$D125</f>
        <v>0.19204795667749242</v>
      </c>
      <c r="J125" s="64">
        <f>H126/$D125</f>
        <v>0.59081098844215818</v>
      </c>
      <c r="K125" s="126">
        <v>0.76497189148673028</v>
      </c>
      <c r="L125" s="152">
        <v>0.26642489442633077</v>
      </c>
    </row>
    <row r="126" spans="1:12" ht="13.5" thickBot="1" x14ac:dyDescent="0.25">
      <c r="A126" s="191"/>
      <c r="B126" s="6" t="s">
        <v>4</v>
      </c>
      <c r="C126" s="6"/>
      <c r="D126" s="25"/>
      <c r="E126" s="36" t="s">
        <v>13</v>
      </c>
      <c r="F126" s="54">
        <v>1246.48</v>
      </c>
      <c r="G126" s="54">
        <v>792.40000000000009</v>
      </c>
      <c r="H126" s="54">
        <f t="shared" si="6"/>
        <v>1477.0274711053955</v>
      </c>
      <c r="I126" s="32"/>
      <c r="J126" s="47"/>
      <c r="K126" s="127">
        <v>0.7386453602086418</v>
      </c>
      <c r="L126" s="153">
        <v>0.50051788482556381</v>
      </c>
    </row>
    <row r="127" spans="1:12" ht="26.25" thickBot="1" x14ac:dyDescent="0.25">
      <c r="A127" s="14" t="s">
        <v>92</v>
      </c>
      <c r="B127" s="11" t="s">
        <v>0</v>
      </c>
      <c r="C127" s="11" t="s">
        <v>29</v>
      </c>
      <c r="D127" s="23">
        <v>1600</v>
      </c>
      <c r="E127" s="35" t="s">
        <v>22</v>
      </c>
      <c r="F127" s="51">
        <v>309.68800000000005</v>
      </c>
      <c r="G127" s="51">
        <v>111</v>
      </c>
      <c r="H127" s="51">
        <f t="shared" si="6"/>
        <v>328.97972178236159</v>
      </c>
      <c r="I127" s="12">
        <f>H127/$D127</f>
        <v>0.20561232611397601</v>
      </c>
      <c r="J127" s="46" t="s">
        <v>39</v>
      </c>
      <c r="K127" s="123">
        <v>0.83841903339744472</v>
      </c>
      <c r="L127" s="154">
        <v>0.40679645426224126</v>
      </c>
    </row>
    <row r="128" spans="1:12" ht="13.5" thickBot="1" x14ac:dyDescent="0.25">
      <c r="A128" s="70" t="s">
        <v>223</v>
      </c>
      <c r="B128" s="8" t="s">
        <v>0</v>
      </c>
      <c r="C128" s="8" t="s">
        <v>87</v>
      </c>
      <c r="D128" s="24">
        <v>100</v>
      </c>
      <c r="E128" s="62" t="s">
        <v>59</v>
      </c>
      <c r="F128" s="116">
        <v>4.16</v>
      </c>
      <c r="G128" s="116">
        <v>0.51200000000000001</v>
      </c>
      <c r="H128" s="51">
        <f>SQRT(F128^2+G128^2)</f>
        <v>4.1913892684884333</v>
      </c>
      <c r="I128" s="12">
        <f>H128/$D128</f>
        <v>4.1913892684884331E-2</v>
      </c>
      <c r="J128" s="50" t="s">
        <v>39</v>
      </c>
      <c r="K128" s="60">
        <v>0.41985094401042539</v>
      </c>
      <c r="L128" s="157">
        <v>0.21040372670807456</v>
      </c>
    </row>
    <row r="129" spans="1:12" x14ac:dyDescent="0.2">
      <c r="A129" s="204" t="s">
        <v>224</v>
      </c>
      <c r="B129" s="1" t="s">
        <v>0</v>
      </c>
      <c r="C129" s="1" t="s">
        <v>69</v>
      </c>
      <c r="D129" s="21">
        <v>6300</v>
      </c>
      <c r="E129" s="66" t="s">
        <v>38</v>
      </c>
      <c r="F129" s="21">
        <v>2559.7040000000002</v>
      </c>
      <c r="G129" s="21">
        <v>588</v>
      </c>
      <c r="H129" s="21">
        <f t="shared" ref="H129:H134" si="7">SQRT(F129^2+G129^2)</f>
        <v>2626.3717496988124</v>
      </c>
      <c r="I129" s="30">
        <f>H129/$D129</f>
        <v>0.41688440471409721</v>
      </c>
      <c r="J129" s="65">
        <f>H131/$D129</f>
        <v>0.55224943065361654</v>
      </c>
      <c r="K129" s="40">
        <v>0.8401328291199156</v>
      </c>
      <c r="L129" s="151">
        <v>0.23872465807848203</v>
      </c>
    </row>
    <row r="130" spans="1:12" x14ac:dyDescent="0.2">
      <c r="A130" s="205"/>
      <c r="B130" s="4" t="s">
        <v>1</v>
      </c>
      <c r="C130" s="4" t="s">
        <v>69</v>
      </c>
      <c r="D130" s="22">
        <v>6300</v>
      </c>
      <c r="E130" s="67" t="s">
        <v>5</v>
      </c>
      <c r="F130" s="22">
        <v>842.17600000000004</v>
      </c>
      <c r="G130" s="22">
        <v>346</v>
      </c>
      <c r="H130" s="22">
        <f t="shared" si="7"/>
        <v>910.4814193469299</v>
      </c>
      <c r="I130" s="31">
        <f>H130/$D130</f>
        <v>0.1445208602137984</v>
      </c>
      <c r="J130" s="64">
        <f>H131/$D130</f>
        <v>0.55224943065361654</v>
      </c>
      <c r="K130" s="61">
        <v>0.84512308016819404</v>
      </c>
      <c r="L130" s="152">
        <v>0.30875800328167474</v>
      </c>
    </row>
    <row r="131" spans="1:12" ht="13.5" thickBot="1" x14ac:dyDescent="0.25">
      <c r="A131" s="206"/>
      <c r="B131" s="6" t="s">
        <v>4</v>
      </c>
      <c r="C131" s="6"/>
      <c r="D131" s="25"/>
      <c r="E131" s="36" t="s">
        <v>22</v>
      </c>
      <c r="F131" s="54">
        <v>3378.8159999999998</v>
      </c>
      <c r="G131" s="54">
        <v>829.6</v>
      </c>
      <c r="H131" s="54">
        <f t="shared" si="7"/>
        <v>3479.1714131177841</v>
      </c>
      <c r="I131" s="32"/>
      <c r="J131" s="47"/>
      <c r="K131" s="27">
        <v>0.85483186878605433</v>
      </c>
      <c r="L131" s="153">
        <v>0.25657803856112821</v>
      </c>
    </row>
    <row r="132" spans="1:12" x14ac:dyDescent="0.2">
      <c r="A132" s="204" t="s">
        <v>225</v>
      </c>
      <c r="B132" s="1" t="s">
        <v>0</v>
      </c>
      <c r="C132" s="1" t="s">
        <v>30</v>
      </c>
      <c r="D132" s="82">
        <v>10000</v>
      </c>
      <c r="E132" s="66" t="s">
        <v>32</v>
      </c>
      <c r="F132" s="21">
        <v>1900</v>
      </c>
      <c r="G132" s="21">
        <v>415.2</v>
      </c>
      <c r="H132" s="21">
        <f t="shared" si="7"/>
        <v>1944.8370214493552</v>
      </c>
      <c r="I132" s="30">
        <f>H132/$D132</f>
        <v>0.19448370214493552</v>
      </c>
      <c r="J132" s="65">
        <f>H134/$D132</f>
        <v>0.27719983184525926</v>
      </c>
      <c r="K132" s="40">
        <v>0.81317058519375096</v>
      </c>
      <c r="L132" s="151">
        <v>0.2393496192948415</v>
      </c>
    </row>
    <row r="133" spans="1:12" x14ac:dyDescent="0.2">
      <c r="A133" s="205"/>
      <c r="B133" s="4" t="s">
        <v>1</v>
      </c>
      <c r="C133" s="4" t="s">
        <v>30</v>
      </c>
      <c r="D133" s="22">
        <v>10000</v>
      </c>
      <c r="E133" s="67" t="s">
        <v>6</v>
      </c>
      <c r="F133" s="22">
        <v>825.6</v>
      </c>
      <c r="G133" s="22">
        <v>110.4</v>
      </c>
      <c r="H133" s="22">
        <f t="shared" si="7"/>
        <v>832.94868989632255</v>
      </c>
      <c r="I133" s="31">
        <f>H133/$D133</f>
        <v>8.3294868989632259E-2</v>
      </c>
      <c r="J133" s="64">
        <f>H134/$D133</f>
        <v>0.27719983184525926</v>
      </c>
      <c r="K133" s="61">
        <v>0.77142795409815756</v>
      </c>
      <c r="L133" s="152">
        <v>0.16162093976663514</v>
      </c>
    </row>
    <row r="134" spans="1:12" ht="13.5" thickBot="1" x14ac:dyDescent="0.25">
      <c r="A134" s="205"/>
      <c r="B134" s="4" t="s">
        <v>4</v>
      </c>
      <c r="C134" s="4"/>
      <c r="D134" s="22"/>
      <c r="E134" s="67" t="s">
        <v>6</v>
      </c>
      <c r="F134" s="49">
        <v>2721.248</v>
      </c>
      <c r="G134" s="49">
        <v>528</v>
      </c>
      <c r="H134" s="49">
        <f t="shared" si="7"/>
        <v>2771.9983184525927</v>
      </c>
      <c r="I134" s="17"/>
      <c r="J134" s="64"/>
      <c r="K134" s="27">
        <v>0.8018595283973633</v>
      </c>
      <c r="L134" s="152">
        <v>0.21665420530915222</v>
      </c>
    </row>
    <row r="135" spans="1:12" x14ac:dyDescent="0.2">
      <c r="A135" s="216" t="s">
        <v>226</v>
      </c>
      <c r="B135" s="1" t="s">
        <v>0</v>
      </c>
      <c r="C135" s="1" t="s">
        <v>28</v>
      </c>
      <c r="D135" s="21">
        <v>4000</v>
      </c>
      <c r="E135" s="66" t="s">
        <v>52</v>
      </c>
      <c r="F135" s="21">
        <v>1376.1100000000001</v>
      </c>
      <c r="G135" s="21">
        <v>928</v>
      </c>
      <c r="H135" s="21">
        <f>SQRT(F135^2+G135^2)</f>
        <v>1659.7779164996746</v>
      </c>
      <c r="I135" s="30">
        <f>H135/$D135</f>
        <v>0.41494447912491866</v>
      </c>
      <c r="J135" s="65">
        <f>H137/$D135</f>
        <v>0.56919963725941547</v>
      </c>
      <c r="K135" s="40">
        <v>0.78636493933469742</v>
      </c>
      <c r="L135" s="151">
        <v>0.63363161199065055</v>
      </c>
    </row>
    <row r="136" spans="1:12" x14ac:dyDescent="0.2">
      <c r="A136" s="217"/>
      <c r="B136" s="4" t="s">
        <v>1</v>
      </c>
      <c r="C136" s="4" t="s">
        <v>28</v>
      </c>
      <c r="D136" s="22">
        <v>2500</v>
      </c>
      <c r="E136" s="67" t="s">
        <v>130</v>
      </c>
      <c r="F136" s="22">
        <v>426.32000000000005</v>
      </c>
      <c r="G136" s="22">
        <v>465.6</v>
      </c>
      <c r="H136" s="22">
        <f>SQRT(F136^2+G136^2)</f>
        <v>631.29399046719914</v>
      </c>
      <c r="I136" s="31">
        <f>H136/$D136</f>
        <v>0.25251759618687963</v>
      </c>
      <c r="J136" s="64">
        <f>H137/$D136</f>
        <v>0.91071941961506475</v>
      </c>
      <c r="K136" s="61">
        <v>0.54403717334692669</v>
      </c>
      <c r="L136" s="152">
        <v>0.90846426593713536</v>
      </c>
    </row>
    <row r="137" spans="1:12" ht="13.5" thickBot="1" x14ac:dyDescent="0.25">
      <c r="A137" s="217"/>
      <c r="B137" s="4" t="s">
        <v>4</v>
      </c>
      <c r="C137" s="4"/>
      <c r="D137" s="22"/>
      <c r="E137" s="67" t="s">
        <v>52</v>
      </c>
      <c r="F137" s="49">
        <v>1799.2300000000002</v>
      </c>
      <c r="G137" s="49">
        <v>1395.2</v>
      </c>
      <c r="H137" s="49">
        <f>SQRT(F137^2+G137^2)</f>
        <v>2276.7985490376618</v>
      </c>
      <c r="I137" s="17"/>
      <c r="J137" s="64"/>
      <c r="K137" s="61">
        <v>0.72139752030911408</v>
      </c>
      <c r="L137" s="152">
        <v>0.68480447150905766</v>
      </c>
    </row>
    <row r="138" spans="1:12" ht="13.5" thickBot="1" x14ac:dyDescent="0.25">
      <c r="A138" s="14" t="s">
        <v>227</v>
      </c>
      <c r="B138" s="11" t="s">
        <v>0</v>
      </c>
      <c r="C138" s="11" t="s">
        <v>29</v>
      </c>
      <c r="D138" s="23">
        <v>1600</v>
      </c>
      <c r="E138" s="35" t="s">
        <v>6</v>
      </c>
      <c r="F138" s="51">
        <v>46.35</v>
      </c>
      <c r="G138" s="51">
        <v>25.6</v>
      </c>
      <c r="H138" s="51">
        <f t="shared" ref="H138:H143" si="8">SQRT(F138^2+G138^2)</f>
        <v>52.949811142250546</v>
      </c>
      <c r="I138" s="12">
        <f>H138/$D138</f>
        <v>3.3093631963906592E-2</v>
      </c>
      <c r="J138" s="46" t="s">
        <v>39</v>
      </c>
      <c r="K138" s="19">
        <v>0.87601569173242344</v>
      </c>
      <c r="L138" s="154">
        <v>0.64589751145160856</v>
      </c>
    </row>
    <row r="139" spans="1:12" ht="26.25" thickBot="1" x14ac:dyDescent="0.25">
      <c r="A139" s="14" t="s">
        <v>93</v>
      </c>
      <c r="B139" s="11" t="s">
        <v>0</v>
      </c>
      <c r="C139" s="11" t="s">
        <v>29</v>
      </c>
      <c r="D139" s="23">
        <v>1000</v>
      </c>
      <c r="E139" s="35" t="s">
        <v>6</v>
      </c>
      <c r="F139" s="51">
        <v>140.68</v>
      </c>
      <c r="G139" s="51">
        <v>62.800000000000004</v>
      </c>
      <c r="H139" s="51">
        <f t="shared" si="8"/>
        <v>154.06071011130646</v>
      </c>
      <c r="I139" s="12">
        <f>H139/$D139</f>
        <v>0.15406071011130645</v>
      </c>
      <c r="J139" s="46" t="s">
        <v>39</v>
      </c>
      <c r="K139" s="123">
        <v>0.87141724917363128</v>
      </c>
      <c r="L139" s="154">
        <v>0.55645106767580821</v>
      </c>
    </row>
    <row r="140" spans="1:12" x14ac:dyDescent="0.2">
      <c r="A140" s="216" t="s">
        <v>94</v>
      </c>
      <c r="B140" s="1" t="s">
        <v>0</v>
      </c>
      <c r="C140" s="1" t="s">
        <v>29</v>
      </c>
      <c r="D140" s="21">
        <v>1600</v>
      </c>
      <c r="E140" s="66" t="s">
        <v>133</v>
      </c>
      <c r="F140" s="21">
        <v>366.16319999999996</v>
      </c>
      <c r="G140" s="21">
        <v>233.6</v>
      </c>
      <c r="H140" s="21">
        <f t="shared" si="8"/>
        <v>434.33218742598382</v>
      </c>
      <c r="I140" s="30">
        <f>H140/$D140</f>
        <v>0.27145761714123989</v>
      </c>
      <c r="J140" s="65">
        <f>H142/$D140</f>
        <v>0.4486600267463105</v>
      </c>
      <c r="K140" s="128">
        <v>0.79755451925437548</v>
      </c>
      <c r="L140" s="151">
        <v>0.61695686971826502</v>
      </c>
    </row>
    <row r="141" spans="1:12" x14ac:dyDescent="0.2">
      <c r="A141" s="217"/>
      <c r="B141" s="4" t="s">
        <v>1</v>
      </c>
      <c r="C141" s="4" t="s">
        <v>29</v>
      </c>
      <c r="D141" s="22">
        <v>1600</v>
      </c>
      <c r="E141" s="67" t="s">
        <v>22</v>
      </c>
      <c r="F141" s="22">
        <v>285.60000000000002</v>
      </c>
      <c r="G141" s="22">
        <v>111</v>
      </c>
      <c r="H141" s="22">
        <f t="shared" si="8"/>
        <v>306.41207548006332</v>
      </c>
      <c r="I141" s="31">
        <f>H141/$D141</f>
        <v>0.19150754717503957</v>
      </c>
      <c r="J141" s="64">
        <f>H142/$D141</f>
        <v>0.4486600267463105</v>
      </c>
      <c r="K141" s="126">
        <v>0.88923485267999947</v>
      </c>
      <c r="L141" s="152">
        <v>0.42502869118307463</v>
      </c>
    </row>
    <row r="142" spans="1:12" ht="13.5" thickBot="1" x14ac:dyDescent="0.25">
      <c r="A142" s="218"/>
      <c r="B142" s="6" t="s">
        <v>4</v>
      </c>
      <c r="C142" s="6"/>
      <c r="D142" s="25"/>
      <c r="E142" s="36" t="s">
        <v>34</v>
      </c>
      <c r="F142" s="54">
        <v>643.77600000000007</v>
      </c>
      <c r="G142" s="54">
        <v>317.60000000000002</v>
      </c>
      <c r="H142" s="54">
        <f t="shared" si="8"/>
        <v>717.85604279409677</v>
      </c>
      <c r="I142" s="32"/>
      <c r="J142" s="47"/>
      <c r="K142" s="127">
        <v>0.85966651491159851</v>
      </c>
      <c r="L142" s="153">
        <v>0.52874396071745655</v>
      </c>
    </row>
    <row r="143" spans="1:12" ht="13.5" thickBot="1" x14ac:dyDescent="0.25">
      <c r="A143" s="14" t="s">
        <v>228</v>
      </c>
      <c r="B143" s="11" t="s">
        <v>0</v>
      </c>
      <c r="C143" s="11" t="s">
        <v>29</v>
      </c>
      <c r="D143" s="23">
        <v>1000</v>
      </c>
      <c r="E143" s="35" t="s">
        <v>26</v>
      </c>
      <c r="F143" s="51">
        <v>183.27600000000001</v>
      </c>
      <c r="G143" s="51">
        <v>44.4</v>
      </c>
      <c r="H143" s="51">
        <f t="shared" si="8"/>
        <v>188.57744344433141</v>
      </c>
      <c r="I143" s="12">
        <f>H143/$D143</f>
        <v>0.18857744344433142</v>
      </c>
      <c r="J143" s="46" t="s">
        <v>39</v>
      </c>
      <c r="K143" s="19">
        <v>0.86223477101104196</v>
      </c>
      <c r="L143" s="154">
        <v>0.26836437051001172</v>
      </c>
    </row>
    <row r="144" spans="1:12" x14ac:dyDescent="0.2">
      <c r="A144" s="204" t="s">
        <v>229</v>
      </c>
      <c r="B144" s="1" t="s">
        <v>0</v>
      </c>
      <c r="C144" s="1" t="s">
        <v>31</v>
      </c>
      <c r="D144" s="21">
        <v>16000</v>
      </c>
      <c r="E144" s="66" t="s">
        <v>7</v>
      </c>
      <c r="F144" s="21">
        <v>7125.6</v>
      </c>
      <c r="G144" s="21">
        <v>2458</v>
      </c>
      <c r="H144" s="21">
        <f>SQRT(F144^2+G144^2)</f>
        <v>7537.6348651284516</v>
      </c>
      <c r="I144" s="15">
        <f>H144/$D144</f>
        <v>0.4711021790705282</v>
      </c>
      <c r="J144" s="65">
        <f>H146/$D144</f>
        <v>0.7549996842921527</v>
      </c>
      <c r="K144" s="40">
        <v>0.85932348661702518</v>
      </c>
      <c r="L144" s="151">
        <v>0.37063985209159461</v>
      </c>
    </row>
    <row r="145" spans="1:22" x14ac:dyDescent="0.2">
      <c r="A145" s="205"/>
      <c r="B145" s="4" t="s">
        <v>1</v>
      </c>
      <c r="C145" s="4" t="s">
        <v>31</v>
      </c>
      <c r="D145" s="22">
        <v>16000</v>
      </c>
      <c r="E145" s="67" t="s">
        <v>23</v>
      </c>
      <c r="F145" s="72">
        <v>4419.2</v>
      </c>
      <c r="G145" s="72">
        <v>1490.3</v>
      </c>
      <c r="H145" s="72">
        <f t="shared" ref="H145:H158" si="9">SQRT(F145^2+G145^2)</f>
        <v>4663.7241267038935</v>
      </c>
      <c r="I145" s="17">
        <f>H145/$D145</f>
        <v>0.29148275791899336</v>
      </c>
      <c r="J145" s="64">
        <f>H146/$D145</f>
        <v>0.7549996842921527</v>
      </c>
      <c r="K145" s="61">
        <v>0.87183401286912721</v>
      </c>
      <c r="L145" s="152">
        <v>0.36156002705942442</v>
      </c>
    </row>
    <row r="146" spans="1:22" ht="13.5" thickBot="1" x14ac:dyDescent="0.25">
      <c r="A146" s="206"/>
      <c r="B146" s="6" t="s">
        <v>4</v>
      </c>
      <c r="C146" s="88"/>
      <c r="D146" s="90"/>
      <c r="E146" s="36" t="s">
        <v>7</v>
      </c>
      <c r="F146" s="54">
        <v>11451.400000000001</v>
      </c>
      <c r="G146" s="54">
        <v>3846</v>
      </c>
      <c r="H146" s="54">
        <f t="shared" si="9"/>
        <v>12079.994948674443</v>
      </c>
      <c r="I146" s="26"/>
      <c r="J146" s="47"/>
      <c r="K146" s="27">
        <v>0.87275122928763427</v>
      </c>
      <c r="L146" s="153">
        <v>0.36713221697565884</v>
      </c>
    </row>
    <row r="147" spans="1:22" x14ac:dyDescent="0.2">
      <c r="A147" s="216" t="s">
        <v>230</v>
      </c>
      <c r="B147" s="1" t="s">
        <v>0</v>
      </c>
      <c r="C147" s="1" t="s">
        <v>29</v>
      </c>
      <c r="D147" s="21">
        <v>4000</v>
      </c>
      <c r="E147" s="66" t="s">
        <v>7</v>
      </c>
      <c r="F147" s="21">
        <v>780.80000000000007</v>
      </c>
      <c r="G147" s="21">
        <v>308.8</v>
      </c>
      <c r="H147" s="21">
        <f t="shared" si="9"/>
        <v>839.64640176683906</v>
      </c>
      <c r="I147" s="30">
        <f>H147/$D147</f>
        <v>0.20991160044170976</v>
      </c>
      <c r="J147" s="65">
        <f>H149/$D147</f>
        <v>0.54148861483876098</v>
      </c>
      <c r="K147" s="40">
        <v>0.8299402721998741</v>
      </c>
      <c r="L147" s="151">
        <v>0.41675311203319521</v>
      </c>
    </row>
    <row r="148" spans="1:22" x14ac:dyDescent="0.2">
      <c r="A148" s="217"/>
      <c r="B148" s="4" t="s">
        <v>1</v>
      </c>
      <c r="C148" s="4" t="s">
        <v>29</v>
      </c>
      <c r="D148" s="134">
        <v>4000</v>
      </c>
      <c r="E148" s="67" t="s">
        <v>13</v>
      </c>
      <c r="F148" s="22">
        <v>1192</v>
      </c>
      <c r="G148" s="22">
        <v>691.2</v>
      </c>
      <c r="H148" s="22">
        <f t="shared" si="9"/>
        <v>1377.9047282014819</v>
      </c>
      <c r="I148" s="31">
        <f>H148/$D148</f>
        <v>0.34447618205037051</v>
      </c>
      <c r="J148" s="64">
        <f>H149/$D148</f>
        <v>0.54148861483876098</v>
      </c>
      <c r="K148" s="61">
        <v>0.78520755138435949</v>
      </c>
      <c r="L148" s="152">
        <v>0.53977461925375481</v>
      </c>
    </row>
    <row r="149" spans="1:22" ht="13.5" thickBot="1" x14ac:dyDescent="0.25">
      <c r="A149" s="217"/>
      <c r="B149" s="4" t="s">
        <v>4</v>
      </c>
      <c r="C149" s="4"/>
      <c r="D149" s="22"/>
      <c r="E149" s="67" t="s">
        <v>13</v>
      </c>
      <c r="F149" s="49">
        <v>1934.4</v>
      </c>
      <c r="G149" s="49">
        <v>974.40000000000009</v>
      </c>
      <c r="H149" s="49">
        <f t="shared" si="9"/>
        <v>2165.954459355044</v>
      </c>
      <c r="I149" s="17"/>
      <c r="J149" s="64"/>
      <c r="K149" s="27">
        <v>0.82015845973759471</v>
      </c>
      <c r="L149" s="152">
        <v>0.49016408872713568</v>
      </c>
    </row>
    <row r="150" spans="1:22" ht="26.25" thickBot="1" x14ac:dyDescent="0.25">
      <c r="A150" s="13" t="s">
        <v>47</v>
      </c>
      <c r="B150" s="8" t="s">
        <v>1</v>
      </c>
      <c r="C150" s="8" t="s">
        <v>28</v>
      </c>
      <c r="D150" s="24">
        <v>2500</v>
      </c>
      <c r="E150" s="35" t="s">
        <v>6</v>
      </c>
      <c r="F150" s="52">
        <v>421.71200000000005</v>
      </c>
      <c r="G150" s="52">
        <v>126</v>
      </c>
      <c r="H150" s="51">
        <f t="shared" si="9"/>
        <v>440.13294689673035</v>
      </c>
      <c r="I150" s="12">
        <f>H150/$D150</f>
        <v>0.17605317875869214</v>
      </c>
      <c r="J150" s="50" t="s">
        <v>39</v>
      </c>
      <c r="K150" s="60">
        <v>0.53595201658853009</v>
      </c>
      <c r="L150" s="157">
        <v>0.41975741202613048</v>
      </c>
    </row>
    <row r="151" spans="1:22" x14ac:dyDescent="0.2">
      <c r="A151" s="189" t="s">
        <v>153</v>
      </c>
      <c r="B151" s="1" t="s">
        <v>0</v>
      </c>
      <c r="C151" s="1" t="s">
        <v>29</v>
      </c>
      <c r="D151" s="21">
        <v>1000</v>
      </c>
      <c r="E151" s="66" t="s">
        <v>85</v>
      </c>
      <c r="F151" s="21">
        <v>164.40799999999999</v>
      </c>
      <c r="G151" s="21">
        <v>143.20000000000002</v>
      </c>
      <c r="H151" s="21">
        <f t="shared" si="9"/>
        <v>218.02804971837912</v>
      </c>
      <c r="I151" s="30">
        <f>H151/$D151</f>
        <v>0.21802804971837914</v>
      </c>
      <c r="J151" s="65">
        <f>H153/$D151</f>
        <v>0.33973112201268812</v>
      </c>
      <c r="K151" s="40">
        <v>0.82913885750778771</v>
      </c>
      <c r="L151" s="151">
        <v>0.71196788720471638</v>
      </c>
    </row>
    <row r="152" spans="1:22" x14ac:dyDescent="0.2">
      <c r="A152" s="190"/>
      <c r="B152" s="4" t="s">
        <v>1</v>
      </c>
      <c r="C152" s="4" t="s">
        <v>29</v>
      </c>
      <c r="D152" s="22">
        <v>1000</v>
      </c>
      <c r="E152" s="67" t="s">
        <v>37</v>
      </c>
      <c r="F152" s="22">
        <v>118.8</v>
      </c>
      <c r="G152" s="22">
        <v>45.2</v>
      </c>
      <c r="H152" s="22">
        <f t="shared" si="9"/>
        <v>127.10814293348794</v>
      </c>
      <c r="I152" s="31">
        <f>H152/$D152</f>
        <v>0.12710814293348793</v>
      </c>
      <c r="J152" s="64">
        <f>H153/$D152</f>
        <v>0.33973112201268812</v>
      </c>
      <c r="K152" s="61">
        <v>0.82569203468814156</v>
      </c>
      <c r="L152" s="152">
        <v>0.41857659831121846</v>
      </c>
    </row>
    <row r="153" spans="1:22" ht="13.5" thickBot="1" x14ac:dyDescent="0.25">
      <c r="A153" s="190"/>
      <c r="B153" s="4" t="s">
        <v>4</v>
      </c>
      <c r="C153" s="4"/>
      <c r="D153" s="22"/>
      <c r="E153" s="67" t="s">
        <v>85</v>
      </c>
      <c r="F153" s="49">
        <v>277.20799999999997</v>
      </c>
      <c r="G153" s="49">
        <v>196.40000000000003</v>
      </c>
      <c r="H153" s="54">
        <f t="shared" si="9"/>
        <v>339.7311220126881</v>
      </c>
      <c r="I153" s="32"/>
      <c r="J153" s="64"/>
      <c r="K153" s="27">
        <v>0.83588036982142977</v>
      </c>
      <c r="L153" s="152">
        <v>0.59529112487510283</v>
      </c>
    </row>
    <row r="154" spans="1:22" ht="26.25" thickBot="1" x14ac:dyDescent="0.25">
      <c r="A154" s="14" t="s">
        <v>231</v>
      </c>
      <c r="B154" s="11" t="s">
        <v>0</v>
      </c>
      <c r="C154" s="11" t="s">
        <v>29</v>
      </c>
      <c r="D154" s="23">
        <v>1600</v>
      </c>
      <c r="E154" s="35" t="s">
        <v>23</v>
      </c>
      <c r="F154" s="51">
        <v>322.77999999999997</v>
      </c>
      <c r="G154" s="51">
        <v>141</v>
      </c>
      <c r="H154" s="51">
        <f t="shared" si="9"/>
        <v>352.23277587413691</v>
      </c>
      <c r="I154" s="12">
        <f>H154/$D154</f>
        <v>0.22014548492133557</v>
      </c>
      <c r="J154" s="46" t="s">
        <v>39</v>
      </c>
      <c r="K154" s="19">
        <v>0.84125968696343223</v>
      </c>
      <c r="L154" s="154">
        <v>0.5473898546716105</v>
      </c>
    </row>
    <row r="155" spans="1:22" ht="26.25" thickBot="1" x14ac:dyDescent="0.25">
      <c r="A155" s="14" t="s">
        <v>95</v>
      </c>
      <c r="B155" s="11" t="s">
        <v>0</v>
      </c>
      <c r="C155" s="11" t="s">
        <v>29</v>
      </c>
      <c r="D155" s="23">
        <v>1000</v>
      </c>
      <c r="E155" s="35" t="s">
        <v>13</v>
      </c>
      <c r="F155" s="51">
        <v>278.50400000000002</v>
      </c>
      <c r="G155" s="51">
        <v>106</v>
      </c>
      <c r="H155" s="51">
        <f t="shared" si="9"/>
        <v>297.99409057227967</v>
      </c>
      <c r="I155" s="12">
        <f>H155/$D155</f>
        <v>0.29799409057227966</v>
      </c>
      <c r="J155" s="46" t="s">
        <v>39</v>
      </c>
      <c r="K155" s="124">
        <v>0.80569686363433068</v>
      </c>
      <c r="L155" s="154">
        <v>0.37681363833759585</v>
      </c>
    </row>
    <row r="156" spans="1:22" x14ac:dyDescent="0.2">
      <c r="A156" s="216" t="s">
        <v>96</v>
      </c>
      <c r="B156" s="1" t="s">
        <v>0</v>
      </c>
      <c r="C156" s="1" t="s">
        <v>28</v>
      </c>
      <c r="D156" s="21">
        <v>1600</v>
      </c>
      <c r="E156" s="66" t="s">
        <v>32</v>
      </c>
      <c r="F156" s="21">
        <v>71.382400000000004</v>
      </c>
      <c r="G156" s="21">
        <v>20.8</v>
      </c>
      <c r="H156" s="21">
        <f t="shared" si="9"/>
        <v>74.351106446104765</v>
      </c>
      <c r="I156" s="30">
        <f>H156/$D156</f>
        <v>4.6469441528815478E-2</v>
      </c>
      <c r="J156" s="65">
        <f>H158/$D156</f>
        <v>0.26057280057596194</v>
      </c>
      <c r="K156" s="128">
        <v>0.71456463177621554</v>
      </c>
      <c r="L156" s="151">
        <v>0.3538509108162427</v>
      </c>
    </row>
    <row r="157" spans="1:22" x14ac:dyDescent="0.2">
      <c r="A157" s="217"/>
      <c r="B157" s="4" t="s">
        <v>1</v>
      </c>
      <c r="C157" s="4" t="s">
        <v>28</v>
      </c>
      <c r="D157" s="22">
        <v>1600</v>
      </c>
      <c r="E157" s="67" t="s">
        <v>23</v>
      </c>
      <c r="F157" s="22">
        <v>329.6</v>
      </c>
      <c r="G157" s="22">
        <v>118.4</v>
      </c>
      <c r="H157" s="22">
        <f t="shared" si="9"/>
        <v>350.22095882456836</v>
      </c>
      <c r="I157" s="31">
        <f>H157/$D157</f>
        <v>0.21888809926535521</v>
      </c>
      <c r="J157" s="64">
        <f>H158/$D157</f>
        <v>0.26057280057596194</v>
      </c>
      <c r="K157" s="126">
        <v>0.78983155660917437</v>
      </c>
      <c r="L157" s="152">
        <v>0.4277084701247536</v>
      </c>
    </row>
    <row r="158" spans="1:22" ht="13.5" thickBot="1" x14ac:dyDescent="0.25">
      <c r="A158" s="218"/>
      <c r="B158" s="6" t="s">
        <v>4</v>
      </c>
      <c r="C158" s="6"/>
      <c r="D158" s="25"/>
      <c r="E158" s="36" t="s">
        <v>23</v>
      </c>
      <c r="F158" s="54">
        <v>392.99200000000002</v>
      </c>
      <c r="G158" s="54">
        <v>139.20000000000002</v>
      </c>
      <c r="H158" s="54">
        <f t="shared" si="9"/>
        <v>416.91648092153906</v>
      </c>
      <c r="I158" s="32"/>
      <c r="J158" s="47"/>
      <c r="K158" s="127">
        <v>0.79056679249406481</v>
      </c>
      <c r="L158" s="153">
        <v>0.41554990372581957</v>
      </c>
    </row>
    <row r="159" spans="1:22" ht="12.75" customHeight="1" x14ac:dyDescent="0.2">
      <c r="H159" s="122"/>
      <c r="V159" s="122"/>
    </row>
    <row r="213" ht="27.6" customHeight="1" x14ac:dyDescent="0.2"/>
  </sheetData>
  <mergeCells count="60">
    <mergeCell ref="A26:A28"/>
    <mergeCell ref="A32:A34"/>
    <mergeCell ref="A44:A46"/>
    <mergeCell ref="A48:A50"/>
    <mergeCell ref="A58:A60"/>
    <mergeCell ref="A1:D1"/>
    <mergeCell ref="A20:A22"/>
    <mergeCell ref="A23:A25"/>
    <mergeCell ref="A8:A10"/>
    <mergeCell ref="A14:A16"/>
    <mergeCell ref="B2:B4"/>
    <mergeCell ref="A11:A13"/>
    <mergeCell ref="A17:A19"/>
    <mergeCell ref="A2:A4"/>
    <mergeCell ref="D2:D4"/>
    <mergeCell ref="C2:C4"/>
    <mergeCell ref="A90:A92"/>
    <mergeCell ref="A151:A153"/>
    <mergeCell ref="A55:A57"/>
    <mergeCell ref="A129:A131"/>
    <mergeCell ref="A109:A111"/>
    <mergeCell ref="A106:A108"/>
    <mergeCell ref="A115:A117"/>
    <mergeCell ref="A121:A123"/>
    <mergeCell ref="A112:A114"/>
    <mergeCell ref="A118:A120"/>
    <mergeCell ref="A5:A7"/>
    <mergeCell ref="A132:A134"/>
    <mergeCell ref="A124:A126"/>
    <mergeCell ref="A29:A31"/>
    <mergeCell ref="A100:A105"/>
    <mergeCell ref="A147:A149"/>
    <mergeCell ref="A156:A158"/>
    <mergeCell ref="A38:A40"/>
    <mergeCell ref="A144:A146"/>
    <mergeCell ref="A135:A137"/>
    <mergeCell ref="A140:A142"/>
    <mergeCell ref="A70:A72"/>
    <mergeCell ref="A77:A79"/>
    <mergeCell ref="A80:A82"/>
    <mergeCell ref="A61:A63"/>
    <mergeCell ref="A64:A66"/>
    <mergeCell ref="A67:A69"/>
    <mergeCell ref="A73:A75"/>
    <mergeCell ref="A52:A54"/>
    <mergeCell ref="A86:A88"/>
    <mergeCell ref="A83:A85"/>
    <mergeCell ref="A97:A99"/>
    <mergeCell ref="A35:A37"/>
    <mergeCell ref="A93:A95"/>
    <mergeCell ref="A41:A43"/>
    <mergeCell ref="E1:L1"/>
    <mergeCell ref="E2:E4"/>
    <mergeCell ref="F2:F3"/>
    <mergeCell ref="G2:G3"/>
    <mergeCell ref="H2:H3"/>
    <mergeCell ref="I2:I4"/>
    <mergeCell ref="J2:J4"/>
    <mergeCell ref="K2:K4"/>
    <mergeCell ref="L2:L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L104"/>
  <sheetViews>
    <sheetView zoomScaleNormal="100" workbookViewId="0">
      <pane xSplit="4" ySplit="4" topLeftCell="E71" activePane="bottomRight" state="frozen"/>
      <selection pane="topRight" activeCell="K1" sqref="K1"/>
      <selection pane="bottomLeft" activeCell="A5" sqref="A5"/>
      <selection pane="bottomRight" activeCell="N21" sqref="N21"/>
    </sheetView>
  </sheetViews>
  <sheetFormatPr defaultColWidth="5.7109375" defaultRowHeight="12.75" x14ac:dyDescent="0.2"/>
  <cols>
    <col min="1" max="1" width="15.7109375" style="73" customWidth="1"/>
    <col min="2" max="2" width="7.7109375" style="73" customWidth="1"/>
    <col min="3" max="3" width="6.7109375" style="73" customWidth="1"/>
    <col min="4" max="4" width="7.7109375" style="73" customWidth="1"/>
    <col min="5" max="5" width="11.7109375" style="73" customWidth="1"/>
    <col min="6" max="7" width="6.7109375" style="73" customWidth="1"/>
    <col min="8" max="10" width="7.28515625" style="73" customWidth="1"/>
    <col min="11" max="11" width="6.7109375" style="73" customWidth="1"/>
    <col min="12" max="12" width="5.7109375" style="73" customWidth="1"/>
    <col min="13" max="18" width="6.7109375" style="73" customWidth="1"/>
    <col min="19" max="19" width="11.7109375" style="73" customWidth="1"/>
    <col min="20" max="21" width="6.7109375" style="73" customWidth="1"/>
    <col min="22" max="24" width="7.28515625" style="73" customWidth="1"/>
    <col min="25" max="25" width="6.7109375" style="73" customWidth="1"/>
    <col min="26" max="26" width="5.7109375" style="73" customWidth="1"/>
    <col min="27" max="27" width="11.7109375" style="73" customWidth="1"/>
    <col min="28" max="30" width="6.7109375" style="73" customWidth="1"/>
    <col min="31" max="32" width="7.28515625" style="73" customWidth="1"/>
    <col min="33" max="33" width="6.7109375" style="73" customWidth="1"/>
    <col min="34" max="16384" width="5.7109375" style="73"/>
  </cols>
  <sheetData>
    <row r="1" spans="1:12" ht="13.5" thickBot="1" x14ac:dyDescent="0.25">
      <c r="A1" s="195" t="s">
        <v>129</v>
      </c>
      <c r="B1" s="196"/>
      <c r="C1" s="196"/>
      <c r="D1" s="196"/>
      <c r="E1" s="176" t="s">
        <v>293</v>
      </c>
      <c r="F1" s="177"/>
      <c r="G1" s="177"/>
      <c r="H1" s="177"/>
      <c r="I1" s="177"/>
      <c r="J1" s="177"/>
      <c r="K1" s="177"/>
      <c r="L1" s="178"/>
    </row>
    <row r="2" spans="1:12" ht="12.75" customHeight="1" x14ac:dyDescent="0.2">
      <c r="A2" s="222" t="s">
        <v>18</v>
      </c>
      <c r="B2" s="183" t="s">
        <v>12</v>
      </c>
      <c r="C2" s="183" t="s">
        <v>27</v>
      </c>
      <c r="D2" s="183" t="s">
        <v>131</v>
      </c>
      <c r="E2" s="210" t="s">
        <v>17</v>
      </c>
      <c r="F2" s="213" t="s">
        <v>16</v>
      </c>
      <c r="G2" s="213" t="s">
        <v>15</v>
      </c>
      <c r="H2" s="198" t="s">
        <v>14</v>
      </c>
      <c r="I2" s="198" t="s">
        <v>11</v>
      </c>
      <c r="J2" s="198" t="s">
        <v>150</v>
      </c>
      <c r="K2" s="198" t="s">
        <v>2</v>
      </c>
      <c r="L2" s="201" t="s">
        <v>3</v>
      </c>
    </row>
    <row r="3" spans="1:12" ht="12.75" customHeight="1" x14ac:dyDescent="0.2">
      <c r="A3" s="208"/>
      <c r="B3" s="199"/>
      <c r="C3" s="199"/>
      <c r="D3" s="199"/>
      <c r="E3" s="211"/>
      <c r="F3" s="214"/>
      <c r="G3" s="214"/>
      <c r="H3" s="199"/>
      <c r="I3" s="199"/>
      <c r="J3" s="199"/>
      <c r="K3" s="199"/>
      <c r="L3" s="202"/>
    </row>
    <row r="4" spans="1:12" ht="12.75" customHeight="1" thickBot="1" x14ac:dyDescent="0.25">
      <c r="A4" s="209"/>
      <c r="B4" s="200"/>
      <c r="C4" s="200"/>
      <c r="D4" s="200"/>
      <c r="E4" s="212"/>
      <c r="F4" s="43" t="s">
        <v>8</v>
      </c>
      <c r="G4" s="43" t="s">
        <v>9</v>
      </c>
      <c r="H4" s="149" t="s">
        <v>10</v>
      </c>
      <c r="I4" s="200"/>
      <c r="J4" s="215"/>
      <c r="K4" s="200"/>
      <c r="L4" s="203"/>
    </row>
    <row r="5" spans="1:12" x14ac:dyDescent="0.2">
      <c r="A5" s="192" t="s">
        <v>232</v>
      </c>
      <c r="B5" s="1" t="s">
        <v>0</v>
      </c>
      <c r="C5" s="1" t="s">
        <v>31</v>
      </c>
      <c r="D5" s="21">
        <v>10000</v>
      </c>
      <c r="E5" s="66" t="s">
        <v>6</v>
      </c>
      <c r="F5" s="21">
        <v>2004.48</v>
      </c>
      <c r="G5" s="21">
        <v>704.16</v>
      </c>
      <c r="H5" s="21">
        <f>SQRT(F5^2+G5^2)</f>
        <v>2124.566161831634</v>
      </c>
      <c r="I5" s="15">
        <f>H5/$D5</f>
        <v>0.21245661618316339</v>
      </c>
      <c r="J5" s="65">
        <f>H7/$D5</f>
        <v>0.40556661164351293</v>
      </c>
      <c r="K5" s="16">
        <v>0.81377062557176971</v>
      </c>
      <c r="L5" s="151">
        <v>0.4195452145712345</v>
      </c>
    </row>
    <row r="6" spans="1:12" x14ac:dyDescent="0.2">
      <c r="A6" s="193"/>
      <c r="B6" s="4" t="s">
        <v>1</v>
      </c>
      <c r="C6" s="4" t="s">
        <v>51</v>
      </c>
      <c r="D6" s="22">
        <v>10000</v>
      </c>
      <c r="E6" s="67" t="s">
        <v>6</v>
      </c>
      <c r="F6" s="22">
        <v>1820.16</v>
      </c>
      <c r="G6" s="22">
        <v>645.12</v>
      </c>
      <c r="H6" s="22">
        <f>SQRT(F6^2+G6^2)</f>
        <v>1931.1038915604722</v>
      </c>
      <c r="I6" s="17">
        <f>H6/$D6</f>
        <v>0.19311038915604722</v>
      </c>
      <c r="J6" s="64">
        <f>H7/$D6</f>
        <v>0.40556661164351293</v>
      </c>
      <c r="K6" s="139">
        <v>0.83765637047605257</v>
      </c>
      <c r="L6" s="152">
        <v>0.42767333737618751</v>
      </c>
    </row>
    <row r="7" spans="1:12" ht="13.5" thickBot="1" x14ac:dyDescent="0.25">
      <c r="A7" s="194"/>
      <c r="B7" s="6" t="s">
        <v>4</v>
      </c>
      <c r="C7" s="6"/>
      <c r="D7" s="25"/>
      <c r="E7" s="36" t="s">
        <v>6</v>
      </c>
      <c r="F7" s="54">
        <v>3824.6400000000003</v>
      </c>
      <c r="G7" s="54">
        <v>1349.28</v>
      </c>
      <c r="H7" s="54">
        <f>SQRT(F7^2+G7^2)</f>
        <v>4055.6661164351294</v>
      </c>
      <c r="I7" s="26"/>
      <c r="J7" s="47"/>
      <c r="K7" s="98">
        <v>0.82513538766720862</v>
      </c>
      <c r="L7" s="153">
        <v>0.42346789456226969</v>
      </c>
    </row>
    <row r="8" spans="1:12" x14ac:dyDescent="0.2">
      <c r="A8" s="220" t="s">
        <v>233</v>
      </c>
      <c r="B8" s="29" t="s">
        <v>0</v>
      </c>
      <c r="C8" s="29" t="s">
        <v>31</v>
      </c>
      <c r="D8" s="38">
        <v>16000</v>
      </c>
      <c r="E8" s="79" t="s">
        <v>5</v>
      </c>
      <c r="F8" s="38">
        <v>4703.3999999999996</v>
      </c>
      <c r="G8" s="38">
        <v>2224.1999999999998</v>
      </c>
      <c r="H8" s="21">
        <f t="shared" ref="H8:H22" si="0">SQRT(F8^2+G8^2)</f>
        <v>5202.7912892984659</v>
      </c>
      <c r="I8" s="15">
        <f>H8/$D8</f>
        <v>0.3251744555811541</v>
      </c>
      <c r="J8" s="65">
        <f>H10/$D8</f>
        <v>0.70370034960290462</v>
      </c>
      <c r="K8" s="37">
        <v>0.84807183008815135</v>
      </c>
      <c r="L8" s="156">
        <v>0.48654471583184306</v>
      </c>
    </row>
    <row r="9" spans="1:12" x14ac:dyDescent="0.2">
      <c r="A9" s="193"/>
      <c r="B9" s="4" t="s">
        <v>1</v>
      </c>
      <c r="C9" s="4" t="s">
        <v>31</v>
      </c>
      <c r="D9" s="22">
        <v>16000</v>
      </c>
      <c r="E9" s="67" t="s">
        <v>21</v>
      </c>
      <c r="F9" s="22">
        <v>5704.2000000000007</v>
      </c>
      <c r="G9" s="22">
        <v>2425.1999999999998</v>
      </c>
      <c r="H9" s="22">
        <f t="shared" si="0"/>
        <v>6198.3459632389031</v>
      </c>
      <c r="I9" s="17">
        <f>H9/$D9</f>
        <v>0.38739662270243147</v>
      </c>
      <c r="J9" s="64">
        <f>H10/$D9</f>
        <v>0.70370034960290462</v>
      </c>
      <c r="K9" s="139">
        <v>0.76619279434782828</v>
      </c>
      <c r="L9" s="152">
        <v>0.43595507555918395</v>
      </c>
    </row>
    <row r="10" spans="1:12" ht="13.5" thickBot="1" x14ac:dyDescent="0.25">
      <c r="A10" s="194"/>
      <c r="B10" s="6" t="s">
        <v>4</v>
      </c>
      <c r="C10" s="6"/>
      <c r="D10" s="25"/>
      <c r="E10" s="36" t="s">
        <v>5</v>
      </c>
      <c r="F10" s="54">
        <v>10282.200000000001</v>
      </c>
      <c r="G10" s="54">
        <v>4587.6000000000004</v>
      </c>
      <c r="H10" s="54">
        <f t="shared" si="0"/>
        <v>11259.205593646473</v>
      </c>
      <c r="I10" s="26"/>
      <c r="J10" s="47"/>
      <c r="K10" s="98">
        <v>0.81351288796553245</v>
      </c>
      <c r="L10" s="153">
        <v>0.46007586262908223</v>
      </c>
    </row>
    <row r="11" spans="1:12" x14ac:dyDescent="0.2">
      <c r="A11" s="192" t="s">
        <v>234</v>
      </c>
      <c r="B11" s="1" t="s">
        <v>0</v>
      </c>
      <c r="C11" s="1" t="s">
        <v>31</v>
      </c>
      <c r="D11" s="132">
        <v>16000</v>
      </c>
      <c r="E11" s="66" t="s">
        <v>5</v>
      </c>
      <c r="F11" s="21">
        <v>3812.4</v>
      </c>
      <c r="G11" s="21">
        <v>3363.6</v>
      </c>
      <c r="H11" s="21">
        <f t="shared" si="0"/>
        <v>5084.1123827075262</v>
      </c>
      <c r="I11" s="15">
        <f>H11/$D11</f>
        <v>0.31775702391922039</v>
      </c>
      <c r="J11" s="65">
        <f>H13/$D11</f>
        <v>0.51437479040092948</v>
      </c>
      <c r="K11" s="16">
        <v>0.80371123595159377</v>
      </c>
      <c r="L11" s="151">
        <v>0.93326165875453815</v>
      </c>
    </row>
    <row r="12" spans="1:12" x14ac:dyDescent="0.2">
      <c r="A12" s="193"/>
      <c r="B12" s="4" t="s">
        <v>1</v>
      </c>
      <c r="C12" s="4" t="s">
        <v>31</v>
      </c>
      <c r="D12" s="22">
        <v>10000</v>
      </c>
      <c r="E12" s="67" t="s">
        <v>52</v>
      </c>
      <c r="F12" s="22">
        <v>3112.8</v>
      </c>
      <c r="G12" s="22">
        <v>1535.2</v>
      </c>
      <c r="H12" s="22">
        <f t="shared" si="0"/>
        <v>3470.7870692394836</v>
      </c>
      <c r="I12" s="17">
        <f>H12/$D12</f>
        <v>0.34707870692394838</v>
      </c>
      <c r="J12" s="64">
        <f>H13/$D12</f>
        <v>0.82299966464148711</v>
      </c>
      <c r="K12" s="139">
        <v>0.7718261602040325</v>
      </c>
      <c r="L12" s="152">
        <v>0.56471228443260635</v>
      </c>
    </row>
    <row r="13" spans="1:12" ht="13.5" thickBot="1" x14ac:dyDescent="0.25">
      <c r="A13" s="194"/>
      <c r="B13" s="6" t="s">
        <v>4</v>
      </c>
      <c r="C13" s="6"/>
      <c r="D13" s="25"/>
      <c r="E13" s="36" t="s">
        <v>5</v>
      </c>
      <c r="F13" s="54">
        <v>6535.2000000000007</v>
      </c>
      <c r="G13" s="54">
        <v>5002.3999999999996</v>
      </c>
      <c r="H13" s="54">
        <f t="shared" si="0"/>
        <v>8229.9966464148711</v>
      </c>
      <c r="I13" s="26"/>
      <c r="J13" s="47"/>
      <c r="K13" s="98">
        <v>0.81601312782532032</v>
      </c>
      <c r="L13" s="153">
        <v>0.7717615202511372</v>
      </c>
    </row>
    <row r="14" spans="1:12" x14ac:dyDescent="0.2">
      <c r="A14" s="192" t="s">
        <v>235</v>
      </c>
      <c r="B14" s="1" t="s">
        <v>0</v>
      </c>
      <c r="C14" s="1" t="s">
        <v>69</v>
      </c>
      <c r="D14" s="21">
        <v>6300</v>
      </c>
      <c r="E14" s="66" t="s">
        <v>24</v>
      </c>
      <c r="F14" s="21">
        <v>499.2</v>
      </c>
      <c r="G14" s="21">
        <v>236.8</v>
      </c>
      <c r="H14" s="21">
        <f t="shared" si="0"/>
        <v>552.51685947127442</v>
      </c>
      <c r="I14" s="15">
        <f>H14/$D14</f>
        <v>8.7701088804964189E-2</v>
      </c>
      <c r="J14" s="65">
        <f>H16/$D14</f>
        <v>0.19497303468162064</v>
      </c>
      <c r="K14" s="16">
        <v>0.82861613379028143</v>
      </c>
      <c r="L14" s="151">
        <v>0.52136752136752151</v>
      </c>
    </row>
    <row r="15" spans="1:12" x14ac:dyDescent="0.2">
      <c r="A15" s="193"/>
      <c r="B15" s="4" t="s">
        <v>1</v>
      </c>
      <c r="C15" s="4" t="s">
        <v>69</v>
      </c>
      <c r="D15" s="22">
        <v>6300</v>
      </c>
      <c r="E15" s="67" t="s">
        <v>21</v>
      </c>
      <c r="F15" s="22">
        <v>640</v>
      </c>
      <c r="G15" s="22">
        <v>364.8</v>
      </c>
      <c r="H15" s="22">
        <f t="shared" si="0"/>
        <v>736.66752337808407</v>
      </c>
      <c r="I15" s="17">
        <f>H15/$D15</f>
        <v>0.1169313529171562</v>
      </c>
      <c r="J15" s="64">
        <f>H16/$D15</f>
        <v>0.19497303468162064</v>
      </c>
      <c r="K15" s="139">
        <v>0.76671633142472961</v>
      </c>
      <c r="L15" s="152">
        <v>0.51310985728509795</v>
      </c>
    </row>
    <row r="16" spans="1:12" ht="13.5" thickBot="1" x14ac:dyDescent="0.25">
      <c r="A16" s="194"/>
      <c r="B16" s="6" t="s">
        <v>4</v>
      </c>
      <c r="C16" s="6"/>
      <c r="D16" s="25"/>
      <c r="E16" s="36" t="s">
        <v>21</v>
      </c>
      <c r="F16" s="54">
        <v>1083.2</v>
      </c>
      <c r="G16" s="54">
        <v>579.20000000000005</v>
      </c>
      <c r="H16" s="54">
        <f t="shared" si="0"/>
        <v>1228.33011849421</v>
      </c>
      <c r="I16" s="26"/>
      <c r="J16" s="47"/>
      <c r="K16" s="98">
        <v>0.83234131876709494</v>
      </c>
      <c r="L16" s="153">
        <v>0.516799471229758</v>
      </c>
    </row>
    <row r="17" spans="1:12" x14ac:dyDescent="0.2">
      <c r="A17" s="192" t="s">
        <v>236</v>
      </c>
      <c r="B17" s="1" t="s">
        <v>0</v>
      </c>
      <c r="C17" s="1" t="s">
        <v>28</v>
      </c>
      <c r="D17" s="21">
        <v>2500</v>
      </c>
      <c r="E17" s="66" t="s">
        <v>6</v>
      </c>
      <c r="F17" s="21">
        <v>396</v>
      </c>
      <c r="G17" s="21">
        <v>191.4</v>
      </c>
      <c r="H17" s="21">
        <f t="shared" si="0"/>
        <v>439.82946695281794</v>
      </c>
      <c r="I17" s="15">
        <f>H17/$D17</f>
        <v>0.17593178678112717</v>
      </c>
      <c r="J17" s="65">
        <f>H19/$D17</f>
        <v>0.17593178678112717</v>
      </c>
      <c r="K17" s="16">
        <v>0.84376770316285954</v>
      </c>
      <c r="L17" s="151">
        <v>0.48167970358172096</v>
      </c>
    </row>
    <row r="18" spans="1:12" x14ac:dyDescent="0.2">
      <c r="A18" s="193"/>
      <c r="B18" s="4" t="s">
        <v>1</v>
      </c>
      <c r="C18" s="4" t="s">
        <v>56</v>
      </c>
      <c r="D18" s="22">
        <v>2500</v>
      </c>
      <c r="E18" s="67"/>
      <c r="F18" s="22">
        <v>0</v>
      </c>
      <c r="G18" s="22">
        <v>0</v>
      </c>
      <c r="H18" s="22">
        <f t="shared" si="0"/>
        <v>0</v>
      </c>
      <c r="I18" s="17">
        <f>H18/$D18</f>
        <v>0</v>
      </c>
      <c r="J18" s="64">
        <f>H19/$D18</f>
        <v>0.17593178678112717</v>
      </c>
      <c r="K18" s="139"/>
      <c r="L18" s="152"/>
    </row>
    <row r="19" spans="1:12" ht="13.5" thickBot="1" x14ac:dyDescent="0.25">
      <c r="A19" s="194"/>
      <c r="B19" s="6" t="s">
        <v>4</v>
      </c>
      <c r="C19" s="6"/>
      <c r="D19" s="25"/>
      <c r="E19" s="36" t="s">
        <v>6</v>
      </c>
      <c r="F19" s="54">
        <v>396</v>
      </c>
      <c r="G19" s="54">
        <v>191.4</v>
      </c>
      <c r="H19" s="54">
        <f t="shared" si="0"/>
        <v>439.82946695281794</v>
      </c>
      <c r="I19" s="26"/>
      <c r="J19" s="47"/>
      <c r="K19" s="98">
        <v>0.84376770316285954</v>
      </c>
      <c r="L19" s="153">
        <v>0.48167970358172096</v>
      </c>
    </row>
    <row r="20" spans="1:12" x14ac:dyDescent="0.2">
      <c r="A20" s="192" t="s">
        <v>237</v>
      </c>
      <c r="B20" s="1" t="s">
        <v>0</v>
      </c>
      <c r="C20" s="1" t="s">
        <v>31</v>
      </c>
      <c r="D20" s="21">
        <v>16000</v>
      </c>
      <c r="E20" s="66" t="s">
        <v>20</v>
      </c>
      <c r="F20" s="21">
        <v>5183.2</v>
      </c>
      <c r="G20" s="21">
        <v>1601.6000000000001</v>
      </c>
      <c r="H20" s="21">
        <f t="shared" si="0"/>
        <v>5425.0055115179375</v>
      </c>
      <c r="I20" s="15">
        <f>H20/$D20</f>
        <v>0.33906284446987112</v>
      </c>
      <c r="J20" s="65">
        <f>H22/$D20</f>
        <v>0.79583707660550729</v>
      </c>
      <c r="K20" s="16">
        <v>0.85927843921102054</v>
      </c>
      <c r="L20" s="151">
        <v>0.22405517686443763</v>
      </c>
    </row>
    <row r="21" spans="1:12" x14ac:dyDescent="0.2">
      <c r="A21" s="193"/>
      <c r="B21" s="4" t="s">
        <v>1</v>
      </c>
      <c r="C21" s="4" t="s">
        <v>31</v>
      </c>
      <c r="D21" s="22">
        <v>16000</v>
      </c>
      <c r="E21" s="67" t="s">
        <v>5</v>
      </c>
      <c r="F21" s="22">
        <v>7436</v>
      </c>
      <c r="G21" s="22">
        <v>1742.4</v>
      </c>
      <c r="H21" s="22">
        <f t="shared" si="0"/>
        <v>7637.4114567698916</v>
      </c>
      <c r="I21" s="17">
        <f>H21/$D21</f>
        <v>0.47733821604811821</v>
      </c>
      <c r="J21" s="64">
        <f>H22/$D21</f>
        <v>0.79583707660550729</v>
      </c>
      <c r="K21" s="139">
        <v>0.93685140554772661</v>
      </c>
      <c r="L21" s="152">
        <v>0.2214261344251108</v>
      </c>
    </row>
    <row r="22" spans="1:12" ht="13.5" thickBot="1" x14ac:dyDescent="0.25">
      <c r="A22" s="194"/>
      <c r="B22" s="6" t="s">
        <v>4</v>
      </c>
      <c r="C22" s="6"/>
      <c r="D22" s="25"/>
      <c r="E22" s="36" t="s">
        <v>5</v>
      </c>
      <c r="F22" s="54">
        <v>12364</v>
      </c>
      <c r="G22" s="54">
        <v>3044.8</v>
      </c>
      <c r="H22" s="54">
        <f t="shared" si="0"/>
        <v>12733.393225688116</v>
      </c>
      <c r="I22" s="26"/>
      <c r="J22" s="47"/>
      <c r="K22" s="98">
        <v>0.92786140384571691</v>
      </c>
      <c r="L22" s="153">
        <v>0.22246247774103281</v>
      </c>
    </row>
    <row r="23" spans="1:12" ht="26.25" thickBot="1" x14ac:dyDescent="0.25">
      <c r="A23" s="18" t="s">
        <v>238</v>
      </c>
      <c r="B23" s="11" t="s">
        <v>0</v>
      </c>
      <c r="C23" s="10" t="s">
        <v>28</v>
      </c>
      <c r="D23" s="112">
        <v>2500</v>
      </c>
      <c r="E23" s="35" t="s">
        <v>22</v>
      </c>
      <c r="F23" s="51">
        <v>235.4</v>
      </c>
      <c r="G23" s="51">
        <v>99</v>
      </c>
      <c r="H23" s="51">
        <f>SQRT(F23^2+G23^2)</f>
        <v>255.37063261072132</v>
      </c>
      <c r="I23" s="12">
        <f>H23/$D23</f>
        <v>0.10214825304428853</v>
      </c>
      <c r="J23" s="46" t="s">
        <v>39</v>
      </c>
      <c r="K23" s="19">
        <v>0.822395789624776</v>
      </c>
      <c r="L23" s="154">
        <v>0.43428571428571444</v>
      </c>
    </row>
    <row r="24" spans="1:12" x14ac:dyDescent="0.2">
      <c r="A24" s="189" t="s">
        <v>239</v>
      </c>
      <c r="B24" s="92" t="s">
        <v>0</v>
      </c>
      <c r="C24" s="92" t="s">
        <v>28</v>
      </c>
      <c r="D24" s="71">
        <v>4000</v>
      </c>
      <c r="E24" s="33" t="s">
        <v>22</v>
      </c>
      <c r="F24" s="21">
        <v>1091.52</v>
      </c>
      <c r="G24" s="21">
        <v>283.68</v>
      </c>
      <c r="H24" s="21">
        <f>SQRT(F24^2+G24^2)</f>
        <v>1127.7811191893575</v>
      </c>
      <c r="I24" s="15">
        <f>H24/$D24</f>
        <v>0.28194527979733935</v>
      </c>
      <c r="J24" s="65">
        <f>H26/$D24</f>
        <v>0.52219324698812408</v>
      </c>
      <c r="K24" s="16">
        <v>0.74928330695436973</v>
      </c>
      <c r="L24" s="151">
        <v>0.29748572276199664</v>
      </c>
    </row>
    <row r="25" spans="1:12" x14ac:dyDescent="0.2">
      <c r="A25" s="190"/>
      <c r="B25" s="93" t="s">
        <v>1</v>
      </c>
      <c r="C25" s="121" t="s">
        <v>29</v>
      </c>
      <c r="D25" s="94">
        <v>3200</v>
      </c>
      <c r="E25" s="34" t="s">
        <v>21</v>
      </c>
      <c r="F25" s="22">
        <v>930.24</v>
      </c>
      <c r="G25" s="22">
        <v>485.28000000000003</v>
      </c>
      <c r="H25" s="22">
        <f>SQRT(F25^2+G25^2)</f>
        <v>1049.2107204942199</v>
      </c>
      <c r="I25" s="17">
        <f>H25/$D25</f>
        <v>0.32787835015444372</v>
      </c>
      <c r="J25" s="64">
        <f>H26/$D25</f>
        <v>0.65274155873515516</v>
      </c>
      <c r="K25" s="139">
        <v>0.70184976644864905</v>
      </c>
      <c r="L25" s="152">
        <v>0.56767200754005664</v>
      </c>
    </row>
    <row r="26" spans="1:12" ht="13.5" thickBot="1" x14ac:dyDescent="0.25">
      <c r="A26" s="190"/>
      <c r="B26" s="93" t="s">
        <v>4</v>
      </c>
      <c r="C26" s="93"/>
      <c r="D26" s="94"/>
      <c r="E26" s="34" t="s">
        <v>22</v>
      </c>
      <c r="F26" s="49">
        <v>1981.44</v>
      </c>
      <c r="G26" s="49">
        <v>660.96</v>
      </c>
      <c r="H26" s="49">
        <f>SQRT(F26^2+G26^2)</f>
        <v>2088.7729879524964</v>
      </c>
      <c r="I26" s="17"/>
      <c r="J26" s="64"/>
      <c r="K26" s="139">
        <v>0.7513597434040673</v>
      </c>
      <c r="L26" s="152">
        <v>0.41646951396671239</v>
      </c>
    </row>
    <row r="27" spans="1:12" x14ac:dyDescent="0.2">
      <c r="A27" s="216" t="s">
        <v>57</v>
      </c>
      <c r="B27" s="1" t="s">
        <v>0</v>
      </c>
      <c r="C27" s="1" t="s">
        <v>29</v>
      </c>
      <c r="D27" s="21">
        <v>1600</v>
      </c>
      <c r="E27" s="66" t="s">
        <v>5</v>
      </c>
      <c r="F27" s="82">
        <v>871.50400000000002</v>
      </c>
      <c r="G27" s="82">
        <v>443.40000000000003</v>
      </c>
      <c r="H27" s="82">
        <f t="shared" ref="H27:H90" si="1">SQRT(F27^2+G27^2)</f>
        <v>977.81531079033539</v>
      </c>
      <c r="I27" s="15">
        <f>H27/$D27</f>
        <v>0.61113456924395959</v>
      </c>
      <c r="J27" s="65">
        <f>H29/$D27</f>
        <v>0.65074676274646193</v>
      </c>
      <c r="K27" s="16">
        <v>0.67619778588285151</v>
      </c>
      <c r="L27" s="151">
        <v>0.49067851339586055</v>
      </c>
    </row>
    <row r="28" spans="1:12" x14ac:dyDescent="0.2">
      <c r="A28" s="217"/>
      <c r="B28" s="4" t="s">
        <v>1</v>
      </c>
      <c r="C28" s="4" t="s">
        <v>28</v>
      </c>
      <c r="D28" s="22">
        <v>1600</v>
      </c>
      <c r="E28" s="67" t="s">
        <v>25</v>
      </c>
      <c r="F28" s="84">
        <v>62.4</v>
      </c>
      <c r="G28" s="84">
        <v>35.4</v>
      </c>
      <c r="H28" s="84">
        <f t="shared" si="1"/>
        <v>71.742037885747294</v>
      </c>
      <c r="I28" s="17">
        <f>H28/$D28</f>
        <v>4.4838773678592056E-2</v>
      </c>
      <c r="J28" s="64">
        <f>H29/$D28</f>
        <v>0.65074676274646193</v>
      </c>
      <c r="K28" s="139">
        <v>0.73475025349604006</v>
      </c>
      <c r="L28" s="152">
        <v>0.54085497835497842</v>
      </c>
    </row>
    <row r="29" spans="1:12" ht="13.5" thickBot="1" x14ac:dyDescent="0.25">
      <c r="A29" s="218"/>
      <c r="B29" s="6" t="s">
        <v>4</v>
      </c>
      <c r="C29" s="6"/>
      <c r="D29" s="25"/>
      <c r="E29" s="36" t="s">
        <v>5</v>
      </c>
      <c r="F29" s="58">
        <v>925.50400000000002</v>
      </c>
      <c r="G29" s="58">
        <v>477.00000000000006</v>
      </c>
      <c r="H29" s="58">
        <f t="shared" si="1"/>
        <v>1041.1948203943391</v>
      </c>
      <c r="I29" s="26"/>
      <c r="J29" s="47"/>
      <c r="K29" s="98">
        <v>0.68550140622273792</v>
      </c>
      <c r="L29" s="153">
        <v>0.49430484067684893</v>
      </c>
    </row>
    <row r="30" spans="1:12" x14ac:dyDescent="0.2">
      <c r="A30" s="189" t="s">
        <v>240</v>
      </c>
      <c r="B30" s="1" t="s">
        <v>0</v>
      </c>
      <c r="C30" s="1" t="s">
        <v>28</v>
      </c>
      <c r="D30" s="21">
        <v>2500</v>
      </c>
      <c r="E30" s="66" t="s">
        <v>35</v>
      </c>
      <c r="F30" s="82">
        <v>293.24</v>
      </c>
      <c r="G30" s="82">
        <v>236.8</v>
      </c>
      <c r="H30" s="21">
        <f t="shared" si="1"/>
        <v>376.91370046736165</v>
      </c>
      <c r="I30" s="15">
        <f>H30/$D30</f>
        <v>0.15076548018694466</v>
      </c>
      <c r="J30" s="65">
        <f>H32/$D30</f>
        <v>0.25734905373799222</v>
      </c>
      <c r="K30" s="16">
        <v>0.73753714322396458</v>
      </c>
      <c r="L30" s="151">
        <v>0.65872004290342945</v>
      </c>
    </row>
    <row r="31" spans="1:12" x14ac:dyDescent="0.2">
      <c r="A31" s="190"/>
      <c r="B31" s="4" t="s">
        <v>1</v>
      </c>
      <c r="C31" s="4" t="s">
        <v>28</v>
      </c>
      <c r="D31" s="22">
        <v>2500</v>
      </c>
      <c r="E31" s="67" t="s">
        <v>6</v>
      </c>
      <c r="F31" s="84">
        <v>259.2</v>
      </c>
      <c r="G31" s="84">
        <v>112</v>
      </c>
      <c r="H31" s="22">
        <f t="shared" si="1"/>
        <v>282.36260375623397</v>
      </c>
      <c r="I31" s="17">
        <f>H31/$D31</f>
        <v>0.11294504150249358</v>
      </c>
      <c r="J31" s="64">
        <f>H32/$D31</f>
        <v>0.25734905373799222</v>
      </c>
      <c r="K31" s="139">
        <v>0.83874353661007739</v>
      </c>
      <c r="L31" s="152">
        <v>0.48823344838406052</v>
      </c>
    </row>
    <row r="32" spans="1:12" ht="13.5" thickBot="1" x14ac:dyDescent="0.25">
      <c r="A32" s="191"/>
      <c r="B32" s="6" t="s">
        <v>4</v>
      </c>
      <c r="C32" s="6"/>
      <c r="D32" s="25"/>
      <c r="E32" s="36" t="s">
        <v>21</v>
      </c>
      <c r="F32" s="58">
        <v>569.56799999999998</v>
      </c>
      <c r="G32" s="58">
        <v>299.20000000000005</v>
      </c>
      <c r="H32" s="54">
        <f t="shared" si="1"/>
        <v>643.3726343449805</v>
      </c>
      <c r="I32" s="26"/>
      <c r="J32" s="47"/>
      <c r="K32" s="98">
        <v>0.79844060651278448</v>
      </c>
      <c r="L32" s="153">
        <v>0.57719337797482284</v>
      </c>
    </row>
    <row r="33" spans="1:12" x14ac:dyDescent="0.2">
      <c r="A33" s="189" t="s">
        <v>241</v>
      </c>
      <c r="B33" s="1" t="s">
        <v>0</v>
      </c>
      <c r="C33" s="1" t="s">
        <v>29</v>
      </c>
      <c r="D33" s="21">
        <v>4000</v>
      </c>
      <c r="E33" s="66" t="s">
        <v>6</v>
      </c>
      <c r="F33" s="21">
        <v>2032.0400000000002</v>
      </c>
      <c r="G33" s="21">
        <v>2214</v>
      </c>
      <c r="H33" s="21">
        <f t="shared" si="1"/>
        <v>3005.1593238296036</v>
      </c>
      <c r="I33" s="15">
        <f>H33/$D33</f>
        <v>0.75128983095740087</v>
      </c>
      <c r="J33" s="65">
        <f>H35/$D33</f>
        <v>1.2734583409362084</v>
      </c>
      <c r="K33" s="16">
        <v>0.77615614141835754</v>
      </c>
      <c r="L33" s="151">
        <v>1.0993159290799945</v>
      </c>
    </row>
    <row r="34" spans="1:12" x14ac:dyDescent="0.2">
      <c r="A34" s="190"/>
      <c r="B34" s="4" t="s">
        <v>1</v>
      </c>
      <c r="C34" s="4" t="s">
        <v>29</v>
      </c>
      <c r="D34" s="22">
        <v>4000</v>
      </c>
      <c r="E34" s="67" t="s">
        <v>52</v>
      </c>
      <c r="F34" s="22">
        <v>2196</v>
      </c>
      <c r="G34" s="22">
        <v>1094.4000000000001</v>
      </c>
      <c r="H34" s="22">
        <f t="shared" si="1"/>
        <v>2453.594783170196</v>
      </c>
      <c r="I34" s="17">
        <f>H34/$D34</f>
        <v>0.61339869579254902</v>
      </c>
      <c r="J34" s="64">
        <f>H35/$D34</f>
        <v>1.2734583409362084</v>
      </c>
      <c r="K34" s="139">
        <v>0.70068638625781232</v>
      </c>
      <c r="L34" s="152">
        <v>0.67326680394952176</v>
      </c>
    </row>
    <row r="35" spans="1:12" ht="13.5" thickBot="1" x14ac:dyDescent="0.25">
      <c r="A35" s="191"/>
      <c r="B35" s="6" t="s">
        <v>4</v>
      </c>
      <c r="C35" s="6"/>
      <c r="D35" s="25"/>
      <c r="E35" s="36" t="s">
        <v>6</v>
      </c>
      <c r="F35" s="54">
        <v>3659.2400000000002</v>
      </c>
      <c r="G35" s="54">
        <v>3543.6000000000004</v>
      </c>
      <c r="H35" s="54">
        <f t="shared" si="1"/>
        <v>5093.8333637448332</v>
      </c>
      <c r="I35" s="26"/>
      <c r="J35" s="47"/>
      <c r="K35" s="98">
        <v>0.78912681448807953</v>
      </c>
      <c r="L35" s="153">
        <v>0.89673684496823036</v>
      </c>
    </row>
    <row r="36" spans="1:12" x14ac:dyDescent="0.2">
      <c r="A36" s="189" t="s">
        <v>242</v>
      </c>
      <c r="B36" s="1" t="s">
        <v>0</v>
      </c>
      <c r="C36" s="1" t="s">
        <v>29</v>
      </c>
      <c r="D36" s="21">
        <v>1000</v>
      </c>
      <c r="E36" s="66" t="s">
        <v>6</v>
      </c>
      <c r="F36" s="21">
        <v>32.591999999999999</v>
      </c>
      <c r="G36" s="21">
        <v>19.600000000000001</v>
      </c>
      <c r="H36" s="21">
        <f t="shared" si="1"/>
        <v>38.031545643057953</v>
      </c>
      <c r="I36" s="15">
        <f>H36/$D36</f>
        <v>3.8031545643057954E-2</v>
      </c>
      <c r="J36" s="65">
        <f>H38/$D36</f>
        <v>4.1764579059293774E-2</v>
      </c>
      <c r="K36" s="16">
        <v>0.7208706849213492</v>
      </c>
      <c r="L36" s="151">
        <v>0.60033055501252908</v>
      </c>
    </row>
    <row r="37" spans="1:12" x14ac:dyDescent="0.2">
      <c r="A37" s="190"/>
      <c r="B37" s="4" t="s">
        <v>1</v>
      </c>
      <c r="C37" s="4" t="s">
        <v>29</v>
      </c>
      <c r="D37" s="22">
        <v>1000</v>
      </c>
      <c r="E37" s="67" t="s">
        <v>22</v>
      </c>
      <c r="F37" s="84">
        <v>3.2</v>
      </c>
      <c r="G37" s="84">
        <v>3.2</v>
      </c>
      <c r="H37" s="84">
        <f t="shared" si="1"/>
        <v>4.525483399593905</v>
      </c>
      <c r="I37" s="17">
        <f>H37/$D37</f>
        <v>4.5254833995939051E-3</v>
      </c>
      <c r="J37" s="64">
        <f>H38/$D37</f>
        <v>4.1764579059293774E-2</v>
      </c>
      <c r="K37" s="139">
        <v>0.75525633275434068</v>
      </c>
      <c r="L37" s="152">
        <v>1.2006369426751593</v>
      </c>
    </row>
    <row r="38" spans="1:12" ht="13.5" thickBot="1" x14ac:dyDescent="0.25">
      <c r="A38" s="191"/>
      <c r="B38" s="6" t="s">
        <v>4</v>
      </c>
      <c r="C38" s="6"/>
      <c r="D38" s="25"/>
      <c r="E38" s="36" t="s">
        <v>6</v>
      </c>
      <c r="F38" s="54">
        <v>34.991999999999997</v>
      </c>
      <c r="G38" s="54">
        <v>22.8</v>
      </c>
      <c r="H38" s="54">
        <f t="shared" si="1"/>
        <v>41.764579059293773</v>
      </c>
      <c r="I38" s="26"/>
      <c r="J38" s="47"/>
      <c r="K38" s="98">
        <v>0.74499404348557385</v>
      </c>
      <c r="L38" s="153">
        <v>0.66060208796303699</v>
      </c>
    </row>
    <row r="39" spans="1:12" x14ac:dyDescent="0.2">
      <c r="A39" s="189" t="s">
        <v>243</v>
      </c>
      <c r="B39" s="1" t="s">
        <v>0</v>
      </c>
      <c r="C39" s="1" t="s">
        <v>29</v>
      </c>
      <c r="D39" s="21">
        <v>1000</v>
      </c>
      <c r="E39" s="66" t="s">
        <v>7</v>
      </c>
      <c r="F39" s="21">
        <v>77.399999999999991</v>
      </c>
      <c r="G39" s="21">
        <v>57.400000000000006</v>
      </c>
      <c r="H39" s="21">
        <f t="shared" si="1"/>
        <v>96.361403061599304</v>
      </c>
      <c r="I39" s="15">
        <f>H39/$D39</f>
        <v>9.6361403061599307E-2</v>
      </c>
      <c r="J39" s="65">
        <f>H41/$D39</f>
        <v>0.10292249511161299</v>
      </c>
      <c r="K39" s="16">
        <v>0.78224468613010012</v>
      </c>
      <c r="L39" s="151">
        <v>0.8802876824837772</v>
      </c>
    </row>
    <row r="40" spans="1:12" x14ac:dyDescent="0.2">
      <c r="A40" s="190"/>
      <c r="B40" s="4" t="s">
        <v>1</v>
      </c>
      <c r="C40" s="4" t="s">
        <v>29</v>
      </c>
      <c r="D40" s="22">
        <v>1000</v>
      </c>
      <c r="E40" s="67" t="s">
        <v>35</v>
      </c>
      <c r="F40" s="22">
        <v>2.8000000000000003</v>
      </c>
      <c r="G40" s="22">
        <v>9.2000000000000011</v>
      </c>
      <c r="H40" s="22">
        <f t="shared" si="1"/>
        <v>9.6166522241370469</v>
      </c>
      <c r="I40" s="17">
        <f>H40/$D40</f>
        <v>9.6166522241370473E-3</v>
      </c>
      <c r="J40" s="64">
        <f>H41/$D40</f>
        <v>0.10292249511161299</v>
      </c>
      <c r="K40" s="139">
        <v>0.84174681487385339</v>
      </c>
      <c r="L40" s="152">
        <v>3.3355704697986579</v>
      </c>
    </row>
    <row r="41" spans="1:12" ht="13.5" thickBot="1" x14ac:dyDescent="0.25">
      <c r="A41" s="191"/>
      <c r="B41" s="6" t="s">
        <v>4</v>
      </c>
      <c r="C41" s="6"/>
      <c r="D41" s="25"/>
      <c r="E41" s="67" t="s">
        <v>7</v>
      </c>
      <c r="F41" s="22">
        <v>79.8</v>
      </c>
      <c r="G41" s="22">
        <v>65</v>
      </c>
      <c r="H41" s="54">
        <f t="shared" si="1"/>
        <v>102.92249511161299</v>
      </c>
      <c r="I41" s="26"/>
      <c r="J41" s="47"/>
      <c r="K41" s="98">
        <v>0.8050818356329098</v>
      </c>
      <c r="L41" s="153">
        <v>0.98399109907943527</v>
      </c>
    </row>
    <row r="42" spans="1:12" x14ac:dyDescent="0.2">
      <c r="A42" s="189" t="s">
        <v>61</v>
      </c>
      <c r="B42" s="1" t="s">
        <v>0</v>
      </c>
      <c r="C42" s="1" t="s">
        <v>29</v>
      </c>
      <c r="D42" s="21">
        <v>1600</v>
      </c>
      <c r="E42" s="66" t="s">
        <v>86</v>
      </c>
      <c r="F42" s="82">
        <v>558.38200000000006</v>
      </c>
      <c r="G42" s="21">
        <v>265.2</v>
      </c>
      <c r="H42" s="21">
        <f t="shared" si="1"/>
        <v>618.15976731262606</v>
      </c>
      <c r="I42" s="15">
        <f>H42/$D42</f>
        <v>0.38634985457039128</v>
      </c>
      <c r="J42" s="65">
        <f>H44/$D42</f>
        <v>0.89104858600783532</v>
      </c>
      <c r="K42" s="16">
        <v>0.81297936969174678</v>
      </c>
      <c r="L42" s="151">
        <v>0.44586842848816977</v>
      </c>
    </row>
    <row r="43" spans="1:12" x14ac:dyDescent="0.2">
      <c r="A43" s="190"/>
      <c r="B43" s="4" t="s">
        <v>1</v>
      </c>
      <c r="C43" s="4" t="s">
        <v>29</v>
      </c>
      <c r="D43" s="22">
        <v>1600</v>
      </c>
      <c r="E43" s="67" t="s">
        <v>86</v>
      </c>
      <c r="F43" s="84">
        <v>542.4</v>
      </c>
      <c r="G43" s="22">
        <v>640.80000000000007</v>
      </c>
      <c r="H43" s="22">
        <f t="shared" si="1"/>
        <v>839.53701526496138</v>
      </c>
      <c r="I43" s="17">
        <f>H43/$D43</f>
        <v>0.52471063454060085</v>
      </c>
      <c r="J43" s="64">
        <f>H44/$D43</f>
        <v>0.89104858600783532</v>
      </c>
      <c r="K43" s="139">
        <v>0.6350859579653535</v>
      </c>
      <c r="L43" s="152">
        <v>1.1759571154333732</v>
      </c>
    </row>
    <row r="44" spans="1:12" ht="13.5" thickBot="1" x14ac:dyDescent="0.25">
      <c r="A44" s="191"/>
      <c r="B44" s="6" t="s">
        <v>4</v>
      </c>
      <c r="C44" s="6"/>
      <c r="D44" s="25"/>
      <c r="E44" s="36" t="s">
        <v>86</v>
      </c>
      <c r="F44" s="58">
        <v>1100.7820000000002</v>
      </c>
      <c r="G44" s="54">
        <v>906</v>
      </c>
      <c r="H44" s="54">
        <f t="shared" si="1"/>
        <v>1425.6777376125365</v>
      </c>
      <c r="I44" s="26"/>
      <c r="J44" s="47"/>
      <c r="K44" s="98">
        <v>0.70959136353112529</v>
      </c>
      <c r="L44" s="153">
        <v>0.75930164338868311</v>
      </c>
    </row>
    <row r="45" spans="1:12" x14ac:dyDescent="0.2">
      <c r="A45" s="189" t="s">
        <v>70</v>
      </c>
      <c r="B45" s="1" t="s">
        <v>0</v>
      </c>
      <c r="C45" s="1" t="s">
        <v>29</v>
      </c>
      <c r="D45" s="21">
        <v>1600</v>
      </c>
      <c r="E45" s="66" t="s">
        <v>133</v>
      </c>
      <c r="F45" s="82">
        <v>66.930000000000007</v>
      </c>
      <c r="G45" s="82">
        <v>19.2</v>
      </c>
      <c r="H45" s="21">
        <f t="shared" si="1"/>
        <v>69.629482979554012</v>
      </c>
      <c r="I45" s="15">
        <f>H45/$D45</f>
        <v>4.3518426862221259E-2</v>
      </c>
      <c r="J45" s="65">
        <f>H47/$D45</f>
        <v>0.17872841896055763</v>
      </c>
      <c r="K45" s="16">
        <v>0.82289073293286574</v>
      </c>
      <c r="L45" s="151">
        <v>0.34942475573798926</v>
      </c>
    </row>
    <row r="46" spans="1:12" x14ac:dyDescent="0.2">
      <c r="A46" s="190"/>
      <c r="B46" s="4" t="s">
        <v>1</v>
      </c>
      <c r="C46" s="4" t="s">
        <v>29</v>
      </c>
      <c r="D46" s="22">
        <v>1600</v>
      </c>
      <c r="E46" s="67" t="s">
        <v>141</v>
      </c>
      <c r="F46" s="84">
        <v>197.4</v>
      </c>
      <c r="G46" s="84">
        <v>94.8</v>
      </c>
      <c r="H46" s="22">
        <f t="shared" si="1"/>
        <v>218.98356102684969</v>
      </c>
      <c r="I46" s="17">
        <f>H46/$D46</f>
        <v>0.13686472564178107</v>
      </c>
      <c r="J46" s="64">
        <f>H47/$D46</f>
        <v>0.17872841896055763</v>
      </c>
      <c r="K46" s="139">
        <v>0.84204164677766968</v>
      </c>
      <c r="L46" s="152">
        <v>0.49844473105227205</v>
      </c>
    </row>
    <row r="47" spans="1:12" ht="13.5" thickBot="1" x14ac:dyDescent="0.25">
      <c r="A47" s="191"/>
      <c r="B47" s="6" t="s">
        <v>4</v>
      </c>
      <c r="C47" s="6"/>
      <c r="D47" s="25"/>
      <c r="E47" s="36" t="s">
        <v>141</v>
      </c>
      <c r="F47" s="58">
        <v>261.73500000000001</v>
      </c>
      <c r="G47" s="58">
        <v>115.2</v>
      </c>
      <c r="H47" s="54">
        <f t="shared" si="1"/>
        <v>285.96547033689222</v>
      </c>
      <c r="I47" s="26"/>
      <c r="J47" s="47"/>
      <c r="K47" s="98">
        <v>0.84386895472056356</v>
      </c>
      <c r="L47" s="153">
        <v>0.46163293868982136</v>
      </c>
    </row>
    <row r="48" spans="1:12" ht="26.25" thickBot="1" x14ac:dyDescent="0.25">
      <c r="A48" s="14" t="s">
        <v>244</v>
      </c>
      <c r="B48" s="11" t="s">
        <v>0</v>
      </c>
      <c r="C48" s="11" t="s">
        <v>29</v>
      </c>
      <c r="D48" s="23">
        <v>1600</v>
      </c>
      <c r="E48" s="35" t="s">
        <v>6</v>
      </c>
      <c r="F48" s="51">
        <v>305.30400000000003</v>
      </c>
      <c r="G48" s="51">
        <v>90.4</v>
      </c>
      <c r="H48" s="51">
        <f t="shared" si="1"/>
        <v>318.406489280605</v>
      </c>
      <c r="I48" s="12">
        <f>H48/$D48</f>
        <v>0.19900405580037814</v>
      </c>
      <c r="J48" s="46" t="s">
        <v>39</v>
      </c>
      <c r="K48" s="19">
        <v>0.8247204591637044</v>
      </c>
      <c r="L48" s="154">
        <v>0.34119937114641002</v>
      </c>
    </row>
    <row r="49" spans="1:12" x14ac:dyDescent="0.2">
      <c r="A49" s="189" t="s">
        <v>245</v>
      </c>
      <c r="B49" s="1" t="s">
        <v>0</v>
      </c>
      <c r="C49" s="1" t="s">
        <v>156</v>
      </c>
      <c r="D49" s="21">
        <v>4000</v>
      </c>
      <c r="E49" s="66" t="s">
        <v>5</v>
      </c>
      <c r="F49" s="21">
        <v>135.80000000000001</v>
      </c>
      <c r="G49" s="21">
        <v>36.4</v>
      </c>
      <c r="H49" s="21">
        <f t="shared" si="1"/>
        <v>140.59374097021532</v>
      </c>
      <c r="I49" s="15">
        <f>H49/$D49</f>
        <v>3.514843524255383E-2</v>
      </c>
      <c r="J49" s="65">
        <f>H51/$D49</f>
        <v>3.6502499914389426E-2</v>
      </c>
      <c r="K49" s="16">
        <v>0.72072380295157223</v>
      </c>
      <c r="L49" s="151">
        <v>0.28126870137642129</v>
      </c>
    </row>
    <row r="50" spans="1:12" x14ac:dyDescent="0.2">
      <c r="A50" s="190"/>
      <c r="B50" s="4" t="s">
        <v>1</v>
      </c>
      <c r="C50" s="4" t="s">
        <v>156</v>
      </c>
      <c r="D50" s="22">
        <v>4000</v>
      </c>
      <c r="E50" s="67" t="s">
        <v>141</v>
      </c>
      <c r="F50" s="22">
        <v>7</v>
      </c>
      <c r="G50" s="22">
        <v>1.4000000000000001</v>
      </c>
      <c r="H50" s="22">
        <f t="shared" si="1"/>
        <v>7.138627319029899</v>
      </c>
      <c r="I50" s="17">
        <f>H50/$D50</f>
        <v>1.7846568297574747E-3</v>
      </c>
      <c r="J50" s="64">
        <f>H51/$D50</f>
        <v>3.6502499914389426E-2</v>
      </c>
      <c r="K50" s="139">
        <v>0.79304033322663714</v>
      </c>
      <c r="L50" s="152">
        <v>4.6632124352331633E-2</v>
      </c>
    </row>
    <row r="51" spans="1:12" ht="13.5" thickBot="1" x14ac:dyDescent="0.25">
      <c r="A51" s="191"/>
      <c r="B51" s="6" t="s">
        <v>4</v>
      </c>
      <c r="C51" s="6"/>
      <c r="D51" s="25"/>
      <c r="E51" s="36" t="s">
        <v>5</v>
      </c>
      <c r="F51" s="54">
        <v>141.4</v>
      </c>
      <c r="G51" s="54">
        <v>36.4</v>
      </c>
      <c r="H51" s="54">
        <f t="shared" si="1"/>
        <v>146.0099996575577</v>
      </c>
      <c r="I51" s="26"/>
      <c r="J51" s="47"/>
      <c r="K51" s="98">
        <v>0.73160785035270182</v>
      </c>
      <c r="L51" s="153">
        <v>0.26845827439886838</v>
      </c>
    </row>
    <row r="52" spans="1:12" x14ac:dyDescent="0.2">
      <c r="A52" s="192" t="s">
        <v>246</v>
      </c>
      <c r="B52" s="1" t="s">
        <v>0</v>
      </c>
      <c r="C52" s="1" t="s">
        <v>31</v>
      </c>
      <c r="D52" s="21">
        <v>10000</v>
      </c>
      <c r="E52" s="66" t="s">
        <v>13</v>
      </c>
      <c r="F52" s="21">
        <v>4004</v>
      </c>
      <c r="G52" s="21">
        <v>2010.8</v>
      </c>
      <c r="H52" s="21">
        <f t="shared" si="1"/>
        <v>4480.550484036532</v>
      </c>
      <c r="I52" s="15">
        <f>H52/$D52</f>
        <v>0.44805504840365318</v>
      </c>
      <c r="J52" s="65">
        <f>H54/$D52</f>
        <v>0.96109557651671673</v>
      </c>
      <c r="K52" s="16">
        <v>0.77312662423152101</v>
      </c>
      <c r="L52" s="151">
        <v>0.46688102893890648</v>
      </c>
    </row>
    <row r="53" spans="1:12" x14ac:dyDescent="0.2">
      <c r="A53" s="193"/>
      <c r="B53" s="4" t="s">
        <v>1</v>
      </c>
      <c r="C53" s="4" t="s">
        <v>31</v>
      </c>
      <c r="D53" s="22">
        <v>10000</v>
      </c>
      <c r="E53" s="67" t="s">
        <v>24</v>
      </c>
      <c r="F53" s="22">
        <v>4562.8</v>
      </c>
      <c r="G53" s="22">
        <v>2596</v>
      </c>
      <c r="H53" s="22">
        <f t="shared" si="1"/>
        <v>5249.6056842395319</v>
      </c>
      <c r="I53" s="17">
        <f>H53/$D53</f>
        <v>0.52496056842395322</v>
      </c>
      <c r="J53" s="64">
        <f>H54/$D53</f>
        <v>0.96109557651671673</v>
      </c>
      <c r="K53" s="139">
        <v>0.78270435344669753</v>
      </c>
      <c r="L53" s="152">
        <v>0.52050933615179418</v>
      </c>
    </row>
    <row r="54" spans="1:12" ht="13.5" thickBot="1" x14ac:dyDescent="0.25">
      <c r="A54" s="194"/>
      <c r="B54" s="6" t="s">
        <v>4</v>
      </c>
      <c r="C54" s="6"/>
      <c r="D54" s="25"/>
      <c r="E54" s="36" t="s">
        <v>13</v>
      </c>
      <c r="F54" s="54">
        <v>8496.4000000000015</v>
      </c>
      <c r="G54" s="54">
        <v>4492.3999999999996</v>
      </c>
      <c r="H54" s="54">
        <f t="shared" si="1"/>
        <v>9610.9557651671676</v>
      </c>
      <c r="I54" s="26"/>
      <c r="J54" s="47"/>
      <c r="K54" s="98">
        <v>0.78773634474685472</v>
      </c>
      <c r="L54" s="153">
        <v>0.49569968085681826</v>
      </c>
    </row>
    <row r="55" spans="1:12" x14ac:dyDescent="0.2">
      <c r="A55" s="189" t="s">
        <v>247</v>
      </c>
      <c r="B55" s="1" t="s">
        <v>0</v>
      </c>
      <c r="C55" s="1" t="s">
        <v>28</v>
      </c>
      <c r="D55" s="21">
        <v>1600</v>
      </c>
      <c r="E55" s="66" t="s">
        <v>21</v>
      </c>
      <c r="F55" s="132">
        <v>283.8</v>
      </c>
      <c r="G55" s="132">
        <v>160</v>
      </c>
      <c r="H55" s="132">
        <f t="shared" si="1"/>
        <v>325.79508897464984</v>
      </c>
      <c r="I55" s="15">
        <f>H55/$D55</f>
        <v>0.20362193060915615</v>
      </c>
      <c r="J55" s="65">
        <f>H57/$D55</f>
        <v>0.31911929587538262</v>
      </c>
      <c r="K55" s="16">
        <v>0.76418252290345323</v>
      </c>
      <c r="L55" s="151" t="s">
        <v>39</v>
      </c>
    </row>
    <row r="56" spans="1:12" x14ac:dyDescent="0.2">
      <c r="A56" s="190"/>
      <c r="B56" s="4" t="s">
        <v>1</v>
      </c>
      <c r="C56" s="4" t="s">
        <v>29</v>
      </c>
      <c r="D56" s="22">
        <v>1600</v>
      </c>
      <c r="E56" s="67" t="s">
        <v>6</v>
      </c>
      <c r="F56" s="134">
        <v>169.8</v>
      </c>
      <c r="G56" s="134">
        <v>90</v>
      </c>
      <c r="H56" s="134">
        <f t="shared" si="1"/>
        <v>192.17710581648379</v>
      </c>
      <c r="I56" s="17">
        <f>H56/$D56</f>
        <v>0.12011069113530237</v>
      </c>
      <c r="J56" s="64">
        <f>H57/$D56</f>
        <v>0.31911929587538262</v>
      </c>
      <c r="K56" s="139">
        <v>0.67851884570082444</v>
      </c>
      <c r="L56" s="152" t="s">
        <v>39</v>
      </c>
    </row>
    <row r="57" spans="1:12" ht="13.5" thickBot="1" x14ac:dyDescent="0.25">
      <c r="A57" s="191"/>
      <c r="B57" s="6" t="s">
        <v>4</v>
      </c>
      <c r="C57" s="6"/>
      <c r="D57" s="25"/>
      <c r="E57" s="36" t="s">
        <v>7</v>
      </c>
      <c r="F57" s="136">
        <v>445.2</v>
      </c>
      <c r="G57" s="136">
        <v>250</v>
      </c>
      <c r="H57" s="136">
        <f t="shared" si="1"/>
        <v>510.59087340061217</v>
      </c>
      <c r="I57" s="26"/>
      <c r="J57" s="47"/>
      <c r="K57" s="98">
        <v>0.74592879604672069</v>
      </c>
      <c r="L57" s="153" t="s">
        <v>39</v>
      </c>
    </row>
    <row r="58" spans="1:12" x14ac:dyDescent="0.2">
      <c r="A58" s="189" t="s">
        <v>62</v>
      </c>
      <c r="B58" s="1" t="s">
        <v>0</v>
      </c>
      <c r="C58" s="1" t="s">
        <v>28</v>
      </c>
      <c r="D58" s="21">
        <v>1000</v>
      </c>
      <c r="E58" s="66" t="s">
        <v>34</v>
      </c>
      <c r="F58" s="132">
        <v>135</v>
      </c>
      <c r="G58" s="132">
        <v>91.8</v>
      </c>
      <c r="H58" s="132">
        <f t="shared" si="1"/>
        <v>163.25513774457451</v>
      </c>
      <c r="I58" s="15">
        <f>H58/$D58</f>
        <v>0.16325513774457451</v>
      </c>
      <c r="J58" s="65">
        <f>H60/$D58</f>
        <v>0.33431847092256212</v>
      </c>
      <c r="K58" s="16">
        <v>0.69919442139481935</v>
      </c>
      <c r="L58" s="151">
        <v>0.85995940852420982</v>
      </c>
    </row>
    <row r="59" spans="1:12" x14ac:dyDescent="0.2">
      <c r="A59" s="190"/>
      <c r="B59" s="4" t="s">
        <v>1</v>
      </c>
      <c r="C59" s="4" t="s">
        <v>28</v>
      </c>
      <c r="D59" s="22">
        <v>1000</v>
      </c>
      <c r="E59" s="67" t="s">
        <v>5</v>
      </c>
      <c r="F59" s="134">
        <v>181.20000000000002</v>
      </c>
      <c r="G59" s="134">
        <v>112.2</v>
      </c>
      <c r="H59" s="134">
        <f t="shared" si="1"/>
        <v>213.12503372433753</v>
      </c>
      <c r="I59" s="17">
        <f>H59/$D59</f>
        <v>0.21312503372433753</v>
      </c>
      <c r="J59" s="64">
        <f>H60/$D59</f>
        <v>0.33431847092256212</v>
      </c>
      <c r="K59" s="139">
        <v>0.51810103410853492</v>
      </c>
      <c r="L59" s="152">
        <v>0.66671208611527455</v>
      </c>
    </row>
    <row r="60" spans="1:12" ht="13.5" thickBot="1" x14ac:dyDescent="0.25">
      <c r="A60" s="191"/>
      <c r="B60" s="6" t="s">
        <v>4</v>
      </c>
      <c r="C60" s="6"/>
      <c r="D60" s="25"/>
      <c r="E60" s="36" t="s">
        <v>5</v>
      </c>
      <c r="F60" s="136">
        <v>277.8</v>
      </c>
      <c r="G60" s="136">
        <v>186</v>
      </c>
      <c r="H60" s="136">
        <f t="shared" si="1"/>
        <v>334.31847092256214</v>
      </c>
      <c r="I60" s="26"/>
      <c r="J60" s="47"/>
      <c r="K60" s="98">
        <v>0.67021945767360769</v>
      </c>
      <c r="L60" s="153">
        <v>0.76034276884175045</v>
      </c>
    </row>
    <row r="61" spans="1:12" ht="13.5" thickBot="1" x14ac:dyDescent="0.25">
      <c r="A61" s="14" t="s">
        <v>63</v>
      </c>
      <c r="B61" s="11" t="s">
        <v>0</v>
      </c>
      <c r="C61" s="11" t="s">
        <v>29</v>
      </c>
      <c r="D61" s="23">
        <v>1000</v>
      </c>
      <c r="E61" s="35" t="s">
        <v>24</v>
      </c>
      <c r="F61" s="51">
        <v>339.53000000000003</v>
      </c>
      <c r="G61" s="51">
        <v>249</v>
      </c>
      <c r="H61" s="51">
        <f t="shared" si="1"/>
        <v>421.04824058532773</v>
      </c>
      <c r="I61" s="12">
        <f>H61/$D61</f>
        <v>0.42104824058532775</v>
      </c>
      <c r="J61" s="46" t="s">
        <v>39</v>
      </c>
      <c r="K61" s="123">
        <v>0.62204798296216779</v>
      </c>
      <c r="L61" s="154">
        <v>0.753641091406132</v>
      </c>
    </row>
    <row r="62" spans="1:12" x14ac:dyDescent="0.2">
      <c r="A62" s="189" t="s">
        <v>60</v>
      </c>
      <c r="B62" s="1" t="s">
        <v>0</v>
      </c>
      <c r="C62" s="1" t="s">
        <v>29</v>
      </c>
      <c r="D62" s="21">
        <v>1000</v>
      </c>
      <c r="E62" s="66" t="s">
        <v>34</v>
      </c>
      <c r="F62" s="21">
        <v>214.91200000000001</v>
      </c>
      <c r="G62" s="21">
        <v>104</v>
      </c>
      <c r="H62" s="21">
        <f t="shared" si="1"/>
        <v>238.75336174387158</v>
      </c>
      <c r="I62" s="15">
        <f>H62/$D62</f>
        <v>0.23875336174387157</v>
      </c>
      <c r="J62" s="65">
        <f>H64/$D62</f>
        <v>0.68456148720476528</v>
      </c>
      <c r="K62" s="16">
        <v>0.80290852036099536</v>
      </c>
      <c r="L62" s="151">
        <v>0.57870542217989984</v>
      </c>
    </row>
    <row r="63" spans="1:12" x14ac:dyDescent="0.2">
      <c r="A63" s="190"/>
      <c r="B63" s="4" t="s">
        <v>1</v>
      </c>
      <c r="C63" s="4" t="s">
        <v>28</v>
      </c>
      <c r="D63" s="22">
        <v>1000</v>
      </c>
      <c r="E63" s="67" t="s">
        <v>24</v>
      </c>
      <c r="F63" s="22">
        <v>414</v>
      </c>
      <c r="G63" s="22">
        <v>201.6</v>
      </c>
      <c r="H63" s="22">
        <f t="shared" si="1"/>
        <v>460.47644890917059</v>
      </c>
      <c r="I63" s="17">
        <f>H63/$D63</f>
        <v>0.46047644890917061</v>
      </c>
      <c r="J63" s="64">
        <f>H64/$D63</f>
        <v>0.68456148720476528</v>
      </c>
      <c r="K63" s="139">
        <v>0.69258947892585943</v>
      </c>
      <c r="L63" s="152">
        <v>0.4668997601641286</v>
      </c>
    </row>
    <row r="64" spans="1:12" ht="13.5" thickBot="1" x14ac:dyDescent="0.25">
      <c r="A64" s="191"/>
      <c r="B64" s="6" t="s">
        <v>4</v>
      </c>
      <c r="C64" s="6"/>
      <c r="D64" s="25"/>
      <c r="E64" s="36" t="s">
        <v>24</v>
      </c>
      <c r="F64" s="54">
        <v>614.54200000000003</v>
      </c>
      <c r="G64" s="54">
        <v>301.60000000000002</v>
      </c>
      <c r="H64" s="54">
        <f t="shared" si="1"/>
        <v>684.56148720476529</v>
      </c>
      <c r="I64" s="26"/>
      <c r="J64" s="47"/>
      <c r="K64" s="98">
        <v>0.74506900183709657</v>
      </c>
      <c r="L64" s="153">
        <v>0.5076779031889298</v>
      </c>
    </row>
    <row r="65" spans="1:12" x14ac:dyDescent="0.2">
      <c r="A65" s="192" t="s">
        <v>248</v>
      </c>
      <c r="B65" s="1" t="s">
        <v>0</v>
      </c>
      <c r="C65" s="1" t="s">
        <v>31</v>
      </c>
      <c r="D65" s="21">
        <v>16000</v>
      </c>
      <c r="E65" s="66" t="s">
        <v>7</v>
      </c>
      <c r="F65" s="21">
        <v>3643.2000000000003</v>
      </c>
      <c r="G65" s="21">
        <v>1359.6000000000001</v>
      </c>
      <c r="H65" s="21">
        <f t="shared" si="1"/>
        <v>3888.6268013271733</v>
      </c>
      <c r="I65" s="15">
        <f>H65/$D65</f>
        <v>0.24303917508294834</v>
      </c>
      <c r="J65" s="65">
        <f>H67/$D65</f>
        <v>0.53523428806925288</v>
      </c>
      <c r="K65" s="16">
        <v>0.7843732386313903</v>
      </c>
      <c r="L65" s="151">
        <v>0.37422958397534678</v>
      </c>
    </row>
    <row r="66" spans="1:12" x14ac:dyDescent="0.2">
      <c r="A66" s="193"/>
      <c r="B66" s="4" t="s">
        <v>1</v>
      </c>
      <c r="C66" s="4" t="s">
        <v>31</v>
      </c>
      <c r="D66" s="22">
        <v>16000</v>
      </c>
      <c r="E66" s="67" t="s">
        <v>23</v>
      </c>
      <c r="F66" s="22">
        <v>4870.8</v>
      </c>
      <c r="G66" s="22">
        <v>990</v>
      </c>
      <c r="H66" s="22">
        <f t="shared" si="1"/>
        <v>4970.3915982546087</v>
      </c>
      <c r="I66" s="17">
        <f>H66/$D66</f>
        <v>0.31064947489091305</v>
      </c>
      <c r="J66" s="64">
        <f>H67/$D66</f>
        <v>0.53523428806925288</v>
      </c>
      <c r="K66" s="139">
        <v>0.9355028110773761</v>
      </c>
      <c r="L66" s="152">
        <v>0.19088336243752646</v>
      </c>
    </row>
    <row r="67" spans="1:12" ht="13.5" thickBot="1" x14ac:dyDescent="0.25">
      <c r="A67" s="194"/>
      <c r="B67" s="6" t="s">
        <v>4</v>
      </c>
      <c r="C67" s="6"/>
      <c r="D67" s="25"/>
      <c r="E67" s="36" t="s">
        <v>7</v>
      </c>
      <c r="F67" s="54">
        <v>8250</v>
      </c>
      <c r="G67" s="54">
        <v>2296.8000000000002</v>
      </c>
      <c r="H67" s="54">
        <f t="shared" si="1"/>
        <v>8563.7486091080464</v>
      </c>
      <c r="I67" s="26"/>
      <c r="J67" s="47"/>
      <c r="K67" s="98">
        <v>0.89602565273141555</v>
      </c>
      <c r="L67" s="153">
        <v>0.26142047349116371</v>
      </c>
    </row>
    <row r="68" spans="1:12" x14ac:dyDescent="0.2">
      <c r="A68" s="192" t="s">
        <v>68</v>
      </c>
      <c r="B68" s="1" t="s">
        <v>0</v>
      </c>
      <c r="C68" s="1" t="s">
        <v>56</v>
      </c>
      <c r="D68" s="21">
        <v>2500</v>
      </c>
      <c r="E68" s="66"/>
      <c r="F68" s="21">
        <v>0</v>
      </c>
      <c r="G68" s="21">
        <v>0</v>
      </c>
      <c r="H68" s="21">
        <f t="shared" si="1"/>
        <v>0</v>
      </c>
      <c r="I68" s="15">
        <f>H68/$D68</f>
        <v>0</v>
      </c>
      <c r="J68" s="65">
        <f>H70/$D68</f>
        <v>0.15733081924861386</v>
      </c>
      <c r="K68" s="16"/>
      <c r="L68" s="151"/>
    </row>
    <row r="69" spans="1:12" x14ac:dyDescent="0.2">
      <c r="A69" s="193"/>
      <c r="B69" s="4" t="s">
        <v>1</v>
      </c>
      <c r="C69" s="4" t="s">
        <v>28</v>
      </c>
      <c r="D69" s="22">
        <v>2500</v>
      </c>
      <c r="E69" s="67" t="s">
        <v>6</v>
      </c>
      <c r="F69" s="22">
        <v>341.47199999999998</v>
      </c>
      <c r="G69" s="22">
        <v>195.20000000000002</v>
      </c>
      <c r="H69" s="22">
        <f t="shared" si="1"/>
        <v>393.32704812153463</v>
      </c>
      <c r="I69" s="17">
        <f>H69/$D69</f>
        <v>0.15733081924861386</v>
      </c>
      <c r="J69" s="64">
        <f>H70/$D69</f>
        <v>0.15733081924861386</v>
      </c>
      <c r="K69" s="139">
        <v>0.71526538746353074</v>
      </c>
      <c r="L69" s="152">
        <v>0.54435985335943138</v>
      </c>
    </row>
    <row r="70" spans="1:12" ht="13.5" thickBot="1" x14ac:dyDescent="0.25">
      <c r="A70" s="194"/>
      <c r="B70" s="6" t="s">
        <v>4</v>
      </c>
      <c r="C70" s="6"/>
      <c r="D70" s="25"/>
      <c r="E70" s="36" t="s">
        <v>6</v>
      </c>
      <c r="F70" s="54">
        <v>341.47199999999998</v>
      </c>
      <c r="G70" s="54">
        <v>195.20000000000002</v>
      </c>
      <c r="H70" s="54">
        <f t="shared" si="1"/>
        <v>393.32704812153463</v>
      </c>
      <c r="I70" s="26"/>
      <c r="J70" s="47"/>
      <c r="K70" s="98">
        <v>0.71526538746353074</v>
      </c>
      <c r="L70" s="153">
        <v>0.54435985335943138</v>
      </c>
    </row>
    <row r="71" spans="1:12" x14ac:dyDescent="0.2">
      <c r="A71" s="189" t="s">
        <v>249</v>
      </c>
      <c r="B71" s="1" t="s">
        <v>0</v>
      </c>
      <c r="C71" s="1" t="s">
        <v>29</v>
      </c>
      <c r="D71" s="21">
        <v>1600</v>
      </c>
      <c r="E71" s="66" t="s">
        <v>7</v>
      </c>
      <c r="F71" s="21">
        <v>325.2</v>
      </c>
      <c r="G71" s="21">
        <v>166.20000000000002</v>
      </c>
      <c r="H71" s="21">
        <f t="shared" si="1"/>
        <v>365.2088169800943</v>
      </c>
      <c r="I71" s="15">
        <f>H71/$D71</f>
        <v>0.22825551061255894</v>
      </c>
      <c r="J71" s="65">
        <f>H73/$D71</f>
        <v>0.53063566677146756</v>
      </c>
      <c r="K71" s="16">
        <v>0.82389219361017885</v>
      </c>
      <c r="L71" s="151">
        <v>0.5928415961305924</v>
      </c>
    </row>
    <row r="72" spans="1:12" x14ac:dyDescent="0.2">
      <c r="A72" s="190"/>
      <c r="B72" s="4" t="s">
        <v>1</v>
      </c>
      <c r="C72" s="4" t="s">
        <v>28</v>
      </c>
      <c r="D72" s="22">
        <v>1600</v>
      </c>
      <c r="E72" s="67" t="s">
        <v>25</v>
      </c>
      <c r="F72" s="22">
        <v>424.84000000000003</v>
      </c>
      <c r="G72" s="22">
        <v>321</v>
      </c>
      <c r="H72" s="22">
        <f t="shared" si="1"/>
        <v>532.47537558088084</v>
      </c>
      <c r="I72" s="17">
        <f>H72/$D72</f>
        <v>0.33279710973805054</v>
      </c>
      <c r="J72" s="64">
        <f>H73/$D72</f>
        <v>0.53063566677146756</v>
      </c>
      <c r="K72" s="139">
        <v>0.73863007617854692</v>
      </c>
      <c r="L72" s="152">
        <v>0.7392237412337167</v>
      </c>
    </row>
    <row r="73" spans="1:12" ht="13.5" thickBot="1" x14ac:dyDescent="0.25">
      <c r="A73" s="191"/>
      <c r="B73" s="6" t="s">
        <v>4</v>
      </c>
      <c r="C73" s="6"/>
      <c r="D73" s="25"/>
      <c r="E73" s="36" t="s">
        <v>34</v>
      </c>
      <c r="F73" s="54">
        <v>719.57600000000002</v>
      </c>
      <c r="G73" s="54">
        <v>450.6</v>
      </c>
      <c r="H73" s="54">
        <f t="shared" si="1"/>
        <v>849.01706683434816</v>
      </c>
      <c r="I73" s="26"/>
      <c r="J73" s="47"/>
      <c r="K73" s="98">
        <v>0.81646177502156625</v>
      </c>
      <c r="L73" s="153">
        <v>0.67336772790416721</v>
      </c>
    </row>
    <row r="74" spans="1:12" x14ac:dyDescent="0.2">
      <c r="A74" s="189" t="s">
        <v>250</v>
      </c>
      <c r="B74" s="1" t="s">
        <v>0</v>
      </c>
      <c r="C74" s="1" t="s">
        <v>28</v>
      </c>
      <c r="D74" s="21">
        <v>4000</v>
      </c>
      <c r="E74" s="66" t="s">
        <v>7</v>
      </c>
      <c r="F74" s="21">
        <v>1111.2</v>
      </c>
      <c r="G74" s="21">
        <v>501.6</v>
      </c>
      <c r="H74" s="21">
        <f t="shared" si="1"/>
        <v>1219.1669286853216</v>
      </c>
      <c r="I74" s="15">
        <f>H74/$D74</f>
        <v>0.30479173217133043</v>
      </c>
      <c r="J74" s="65">
        <f>H76/$D74</f>
        <v>0.62666048699515109</v>
      </c>
      <c r="K74" s="16">
        <v>0.82003509701381527</v>
      </c>
      <c r="L74" s="151">
        <v>0.48226950354609932</v>
      </c>
    </row>
    <row r="75" spans="1:12" x14ac:dyDescent="0.2">
      <c r="A75" s="190"/>
      <c r="B75" s="4" t="s">
        <v>1</v>
      </c>
      <c r="C75" s="4" t="s">
        <v>28</v>
      </c>
      <c r="D75" s="22">
        <v>4000</v>
      </c>
      <c r="E75" s="67" t="s">
        <v>32</v>
      </c>
      <c r="F75" s="22">
        <v>1227.3240000000001</v>
      </c>
      <c r="G75" s="22">
        <v>459.6</v>
      </c>
      <c r="H75" s="22">
        <f t="shared" si="1"/>
        <v>1310.5557450852673</v>
      </c>
      <c r="I75" s="17">
        <f>H75/$D75</f>
        <v>0.32763893627131685</v>
      </c>
      <c r="J75" s="64">
        <f>H76/$D75</f>
        <v>0.62666048699515109</v>
      </c>
      <c r="K75" s="139">
        <v>0.82716988030425265</v>
      </c>
      <c r="L75" s="152">
        <v>0.41449726829251238</v>
      </c>
    </row>
    <row r="76" spans="1:12" ht="13.5" thickBot="1" x14ac:dyDescent="0.25">
      <c r="A76" s="191"/>
      <c r="B76" s="6" t="s">
        <v>4</v>
      </c>
      <c r="C76" s="6"/>
      <c r="D76" s="25"/>
      <c r="E76" s="36" t="s">
        <v>32</v>
      </c>
      <c r="F76" s="54">
        <v>2330.1239999999998</v>
      </c>
      <c r="G76" s="54">
        <v>924</v>
      </c>
      <c r="H76" s="54">
        <f t="shared" si="1"/>
        <v>2506.6419479806045</v>
      </c>
      <c r="I76" s="26"/>
      <c r="J76" s="47"/>
      <c r="K76" s="98">
        <v>0.8309170196470097</v>
      </c>
      <c r="L76" s="153">
        <v>0.44656949366196147</v>
      </c>
    </row>
    <row r="77" spans="1:12" x14ac:dyDescent="0.2">
      <c r="A77" s="189" t="s">
        <v>251</v>
      </c>
      <c r="B77" s="1" t="s">
        <v>0</v>
      </c>
      <c r="C77" s="1" t="s">
        <v>29</v>
      </c>
      <c r="D77" s="21">
        <v>1600</v>
      </c>
      <c r="E77" s="66" t="s">
        <v>13</v>
      </c>
      <c r="F77" s="21">
        <v>84.201999999999998</v>
      </c>
      <c r="G77" s="21">
        <v>102.60000000000001</v>
      </c>
      <c r="H77" s="21">
        <f t="shared" si="1"/>
        <v>132.72805582844947</v>
      </c>
      <c r="I77" s="15">
        <f>H77/$D77</f>
        <v>8.2955034892780916E-2</v>
      </c>
      <c r="J77" s="65">
        <f>H79/$D77</f>
        <v>0.31549708350722122</v>
      </c>
      <c r="K77" s="16">
        <v>0.3910695802688624</v>
      </c>
      <c r="L77" s="151">
        <v>0.92577407230141562</v>
      </c>
    </row>
    <row r="78" spans="1:12" x14ac:dyDescent="0.2">
      <c r="A78" s="190"/>
      <c r="B78" s="4" t="s">
        <v>1</v>
      </c>
      <c r="C78" s="4" t="s">
        <v>29</v>
      </c>
      <c r="D78" s="22">
        <v>1600</v>
      </c>
      <c r="E78" s="67" t="s">
        <v>7</v>
      </c>
      <c r="F78" s="22">
        <v>306.60000000000002</v>
      </c>
      <c r="G78" s="22">
        <v>251.4</v>
      </c>
      <c r="H78" s="22">
        <f t="shared" si="1"/>
        <v>396.4915131500295</v>
      </c>
      <c r="I78" s="17">
        <f>H78/$D78</f>
        <v>0.24780719571876844</v>
      </c>
      <c r="J78" s="64">
        <f>H79/$D78</f>
        <v>0.31549708350722122</v>
      </c>
      <c r="K78" s="139">
        <v>0.712083769372304</v>
      </c>
      <c r="L78" s="152">
        <v>0.74849072279147044</v>
      </c>
    </row>
    <row r="79" spans="1:12" ht="13.5" thickBot="1" x14ac:dyDescent="0.25">
      <c r="A79" s="191"/>
      <c r="B79" s="6" t="s">
        <v>4</v>
      </c>
      <c r="C79" s="6"/>
      <c r="D79" s="25"/>
      <c r="E79" s="36" t="s">
        <v>21</v>
      </c>
      <c r="F79" s="54">
        <v>379.90600000000006</v>
      </c>
      <c r="G79" s="54">
        <v>332.4</v>
      </c>
      <c r="H79" s="54">
        <f t="shared" si="1"/>
        <v>504.79533361155393</v>
      </c>
      <c r="I79" s="26"/>
      <c r="J79" s="47"/>
      <c r="K79" s="98">
        <v>0.66033548474552339</v>
      </c>
      <c r="L79" s="153">
        <v>0.77366240281103682</v>
      </c>
    </row>
    <row r="80" spans="1:12" x14ac:dyDescent="0.2">
      <c r="A80" s="192" t="s">
        <v>252</v>
      </c>
      <c r="B80" s="92" t="s">
        <v>0</v>
      </c>
      <c r="C80" s="92" t="s">
        <v>31</v>
      </c>
      <c r="D80" s="71">
        <v>10000</v>
      </c>
      <c r="E80" s="33" t="s">
        <v>25</v>
      </c>
      <c r="F80" s="21">
        <v>3387.56</v>
      </c>
      <c r="G80" s="21">
        <v>1402.4</v>
      </c>
      <c r="H80" s="21">
        <f t="shared" si="1"/>
        <v>3666.3726643100536</v>
      </c>
      <c r="I80" s="15">
        <f>H80/$D80</f>
        <v>0.36663726643100536</v>
      </c>
      <c r="J80" s="65">
        <f>H82/$D80</f>
        <v>0.74079415671561555</v>
      </c>
      <c r="K80" s="16">
        <v>0.75226262866785998</v>
      </c>
      <c r="L80" s="151">
        <v>0.4240548640001997</v>
      </c>
    </row>
    <row r="81" spans="1:12" x14ac:dyDescent="0.2">
      <c r="A81" s="193"/>
      <c r="B81" s="93" t="s">
        <v>1</v>
      </c>
      <c r="C81" s="93" t="s">
        <v>31</v>
      </c>
      <c r="D81" s="113">
        <v>10000</v>
      </c>
      <c r="E81" s="34" t="s">
        <v>13</v>
      </c>
      <c r="F81" s="22">
        <v>3532.0080000000003</v>
      </c>
      <c r="G81" s="22">
        <v>1471.6</v>
      </c>
      <c r="H81" s="22">
        <f t="shared" si="1"/>
        <v>3826.3150774686605</v>
      </c>
      <c r="I81" s="17">
        <f>H81/$D81</f>
        <v>0.38263150774686605</v>
      </c>
      <c r="J81" s="64">
        <f>H82/$D81</f>
        <v>0.74079415671561555</v>
      </c>
      <c r="K81" s="139">
        <v>0.78932488816824964</v>
      </c>
      <c r="L81" s="152">
        <v>0.45438864106859245</v>
      </c>
    </row>
    <row r="82" spans="1:12" ht="13.5" thickBot="1" x14ac:dyDescent="0.25">
      <c r="A82" s="194"/>
      <c r="B82" s="96" t="s">
        <v>4</v>
      </c>
      <c r="C82" s="96"/>
      <c r="D82" s="97"/>
      <c r="E82" s="100" t="s">
        <v>25</v>
      </c>
      <c r="F82" s="54">
        <v>6856.68</v>
      </c>
      <c r="G82" s="54">
        <v>2804.2000000000003</v>
      </c>
      <c r="H82" s="54">
        <f t="shared" si="1"/>
        <v>7407.9415671561555</v>
      </c>
      <c r="I82" s="26"/>
      <c r="J82" s="47"/>
      <c r="K82" s="98">
        <v>0.77992007298984578</v>
      </c>
      <c r="L82" s="153">
        <v>0.43982490227182802</v>
      </c>
    </row>
    <row r="83" spans="1:12" x14ac:dyDescent="0.2">
      <c r="A83" s="220" t="s">
        <v>253</v>
      </c>
      <c r="B83" s="29" t="s">
        <v>0</v>
      </c>
      <c r="C83" s="29" t="s">
        <v>28</v>
      </c>
      <c r="D83" s="138">
        <v>2500</v>
      </c>
      <c r="E83" s="79" t="s">
        <v>6</v>
      </c>
      <c r="F83" s="38">
        <v>594</v>
      </c>
      <c r="G83" s="38">
        <v>270.60000000000002</v>
      </c>
      <c r="H83" s="38">
        <f t="shared" si="1"/>
        <v>652.73299288453313</v>
      </c>
      <c r="I83" s="63">
        <f>H83/$D83</f>
        <v>0.26109319715381324</v>
      </c>
      <c r="J83" s="77">
        <f>H85/$D83</f>
        <v>0.26109319715381324</v>
      </c>
      <c r="K83" s="37">
        <v>0.81651180041709137</v>
      </c>
      <c r="L83" s="156">
        <v>0.53175299970734569</v>
      </c>
    </row>
    <row r="84" spans="1:12" x14ac:dyDescent="0.2">
      <c r="A84" s="193"/>
      <c r="B84" s="4" t="s">
        <v>1</v>
      </c>
      <c r="C84" s="4" t="s">
        <v>29</v>
      </c>
      <c r="D84" s="22">
        <v>6300</v>
      </c>
      <c r="E84" s="67"/>
      <c r="F84" s="22">
        <v>0</v>
      </c>
      <c r="G84" s="22">
        <v>0</v>
      </c>
      <c r="H84" s="22">
        <f t="shared" si="1"/>
        <v>0</v>
      </c>
      <c r="I84" s="17">
        <f>H84/$D84</f>
        <v>0</v>
      </c>
      <c r="J84" s="64">
        <f>H85/$D84</f>
        <v>0.10360841156897352</v>
      </c>
      <c r="K84" s="139"/>
      <c r="L84" s="152"/>
    </row>
    <row r="85" spans="1:12" ht="13.5" thickBot="1" x14ac:dyDescent="0.25">
      <c r="A85" s="221"/>
      <c r="B85" s="3" t="s">
        <v>4</v>
      </c>
      <c r="C85" s="3"/>
      <c r="D85" s="45"/>
      <c r="E85" s="36" t="s">
        <v>6</v>
      </c>
      <c r="F85" s="56">
        <v>594</v>
      </c>
      <c r="G85" s="56">
        <v>270.60000000000002</v>
      </c>
      <c r="H85" s="54">
        <f t="shared" si="1"/>
        <v>652.73299288453313</v>
      </c>
      <c r="I85" s="26"/>
      <c r="J85" s="74"/>
      <c r="K85" s="99">
        <v>0.81651180041709137</v>
      </c>
      <c r="L85" s="155">
        <v>0.53175299970734569</v>
      </c>
    </row>
    <row r="86" spans="1:12" x14ac:dyDescent="0.2">
      <c r="A86" s="192" t="s">
        <v>254</v>
      </c>
      <c r="B86" s="1" t="s">
        <v>0</v>
      </c>
      <c r="C86" s="145" t="s">
        <v>28</v>
      </c>
      <c r="D86" s="132">
        <v>2500</v>
      </c>
      <c r="E86" s="66" t="s">
        <v>7</v>
      </c>
      <c r="F86" s="21">
        <v>95.436000000000007</v>
      </c>
      <c r="G86" s="21">
        <v>33.6</v>
      </c>
      <c r="H86" s="21">
        <f t="shared" si="1"/>
        <v>101.17801191958657</v>
      </c>
      <c r="I86" s="15">
        <f>H86/$D86</f>
        <v>4.0471204767834626E-2</v>
      </c>
      <c r="J86" s="65">
        <f>H88/$D86</f>
        <v>0.22734067221999676</v>
      </c>
      <c r="K86" s="16">
        <v>0.72988966091983776</v>
      </c>
      <c r="L86" s="151">
        <v>0.48789029333884254</v>
      </c>
    </row>
    <row r="87" spans="1:12" x14ac:dyDescent="0.2">
      <c r="A87" s="193"/>
      <c r="B87" s="4" t="s">
        <v>1</v>
      </c>
      <c r="C87" s="137" t="s">
        <v>28</v>
      </c>
      <c r="D87" s="134">
        <v>2500</v>
      </c>
      <c r="E87" s="67" t="s">
        <v>13</v>
      </c>
      <c r="F87" s="22">
        <v>438</v>
      </c>
      <c r="G87" s="22">
        <v>226.8</v>
      </c>
      <c r="H87" s="22">
        <f t="shared" si="1"/>
        <v>493.23649500011652</v>
      </c>
      <c r="I87" s="17">
        <f>H87/$D87</f>
        <v>0.19729459800004662</v>
      </c>
      <c r="J87" s="64">
        <f>H88/$D87</f>
        <v>0.22734067221999676</v>
      </c>
      <c r="K87" s="139">
        <v>0.74119912244581931</v>
      </c>
      <c r="L87" s="152">
        <v>0.5480212732676365</v>
      </c>
    </row>
    <row r="88" spans="1:12" ht="13.5" thickBot="1" x14ac:dyDescent="0.25">
      <c r="A88" s="194"/>
      <c r="B88" s="6" t="s">
        <v>4</v>
      </c>
      <c r="C88" s="6"/>
      <c r="D88" s="25"/>
      <c r="E88" s="36" t="s">
        <v>13</v>
      </c>
      <c r="F88" s="54">
        <v>507.02800000000002</v>
      </c>
      <c r="G88" s="54">
        <v>256.8</v>
      </c>
      <c r="H88" s="54">
        <f t="shared" si="1"/>
        <v>568.3516805499919</v>
      </c>
      <c r="I88" s="26"/>
      <c r="J88" s="74"/>
      <c r="K88" s="98">
        <v>0.77301466795824858</v>
      </c>
      <c r="L88" s="153">
        <v>0.53771082156528394</v>
      </c>
    </row>
    <row r="89" spans="1:12" x14ac:dyDescent="0.2">
      <c r="A89" s="189" t="s">
        <v>64</v>
      </c>
      <c r="B89" s="1" t="s">
        <v>0</v>
      </c>
      <c r="C89" s="1" t="s">
        <v>29</v>
      </c>
      <c r="D89" s="21">
        <v>1000</v>
      </c>
      <c r="E89" s="66" t="s">
        <v>5</v>
      </c>
      <c r="F89" s="21">
        <v>439.27800000000002</v>
      </c>
      <c r="G89" s="21">
        <v>403.6</v>
      </c>
      <c r="H89" s="21">
        <f t="shared" si="1"/>
        <v>596.53844912461432</v>
      </c>
      <c r="I89" s="15">
        <f>H89/$D89</f>
        <v>0.59653844912461429</v>
      </c>
      <c r="J89" s="65">
        <f>H91/$D89</f>
        <v>0.6856183875043026</v>
      </c>
      <c r="K89" s="16">
        <v>0.59280865923818826</v>
      </c>
      <c r="L89" s="151">
        <v>0.95705376784186313</v>
      </c>
    </row>
    <row r="90" spans="1:12" x14ac:dyDescent="0.2">
      <c r="A90" s="190"/>
      <c r="B90" s="4" t="s">
        <v>1</v>
      </c>
      <c r="C90" s="4" t="s">
        <v>29</v>
      </c>
      <c r="D90" s="22">
        <v>1000</v>
      </c>
      <c r="E90" s="67" t="s">
        <v>35</v>
      </c>
      <c r="F90" s="22">
        <v>91.2</v>
      </c>
      <c r="G90" s="22">
        <v>46.800000000000004</v>
      </c>
      <c r="H90" s="22">
        <f t="shared" si="1"/>
        <v>102.50697537241064</v>
      </c>
      <c r="I90" s="17">
        <f>H90/$D90</f>
        <v>0.10250697537241063</v>
      </c>
      <c r="J90" s="64">
        <f>H91/$D90</f>
        <v>0.6856183875043026</v>
      </c>
      <c r="K90" s="139">
        <v>0.72656267424921572</v>
      </c>
      <c r="L90" s="152">
        <v>0.54946181445412601</v>
      </c>
    </row>
    <row r="91" spans="1:12" ht="13.5" thickBot="1" x14ac:dyDescent="0.25">
      <c r="A91" s="191"/>
      <c r="B91" s="6" t="s">
        <v>4</v>
      </c>
      <c r="C91" s="6"/>
      <c r="D91" s="25"/>
      <c r="E91" s="36" t="s">
        <v>19</v>
      </c>
      <c r="F91" s="54">
        <v>488.77800000000008</v>
      </c>
      <c r="G91" s="54">
        <v>480.8</v>
      </c>
      <c r="H91" s="54">
        <f t="shared" ref="H91:H103" si="2">SQRT(F91^2+G91^2)</f>
        <v>685.61838750430263</v>
      </c>
      <c r="I91" s="26"/>
      <c r="J91" s="47"/>
      <c r="K91" s="98">
        <v>0.62131656404190694</v>
      </c>
      <c r="L91" s="153">
        <v>0.87425745576685954</v>
      </c>
    </row>
    <row r="92" spans="1:12" x14ac:dyDescent="0.2">
      <c r="A92" s="189" t="s">
        <v>65</v>
      </c>
      <c r="B92" s="1" t="s">
        <v>0</v>
      </c>
      <c r="C92" s="1" t="s">
        <v>55</v>
      </c>
      <c r="D92" s="21">
        <v>1800</v>
      </c>
      <c r="E92" s="66" t="s">
        <v>21</v>
      </c>
      <c r="F92" s="21">
        <v>162.446</v>
      </c>
      <c r="G92" s="21">
        <v>165</v>
      </c>
      <c r="H92" s="21">
        <f t="shared" si="2"/>
        <v>231.54632995579954</v>
      </c>
      <c r="I92" s="15">
        <f>H92/$D92</f>
        <v>0.1286368499754442</v>
      </c>
      <c r="J92" s="65">
        <f>H94/$D92</f>
        <v>0.34028486637333144</v>
      </c>
      <c r="K92" s="16">
        <v>0.64740285021094057</v>
      </c>
      <c r="L92" s="151">
        <v>1.0194624652455981</v>
      </c>
    </row>
    <row r="93" spans="1:12" x14ac:dyDescent="0.2">
      <c r="A93" s="190"/>
      <c r="B93" s="4" t="s">
        <v>1</v>
      </c>
      <c r="C93" s="4" t="s">
        <v>55</v>
      </c>
      <c r="D93" s="22">
        <v>1800</v>
      </c>
      <c r="E93" s="67" t="s">
        <v>7</v>
      </c>
      <c r="F93" s="22">
        <v>370.8</v>
      </c>
      <c r="G93" s="22">
        <v>166.20000000000002</v>
      </c>
      <c r="H93" s="22">
        <f t="shared" si="2"/>
        <v>406.3435492289745</v>
      </c>
      <c r="I93" s="17">
        <f>H93/$D93</f>
        <v>0.22574641623831918</v>
      </c>
      <c r="J93" s="64">
        <f>H94/$D93</f>
        <v>0.34028486637333144</v>
      </c>
      <c r="K93" s="139">
        <v>0.75436162049487177</v>
      </c>
      <c r="L93" s="152">
        <v>0.59659009503796745</v>
      </c>
    </row>
    <row r="94" spans="1:12" ht="13.5" thickBot="1" x14ac:dyDescent="0.25">
      <c r="A94" s="191"/>
      <c r="B94" s="6" t="s">
        <v>4</v>
      </c>
      <c r="C94" s="6"/>
      <c r="D94" s="25"/>
      <c r="E94" s="36" t="s">
        <v>21</v>
      </c>
      <c r="F94" s="54">
        <v>515.24599999999998</v>
      </c>
      <c r="G94" s="54">
        <v>331.20000000000005</v>
      </c>
      <c r="H94" s="54">
        <f t="shared" si="2"/>
        <v>612.51275947199656</v>
      </c>
      <c r="I94" s="26"/>
      <c r="J94" s="47"/>
      <c r="K94" s="98">
        <v>0.73950332198454349</v>
      </c>
      <c r="L94" s="153">
        <v>0.71749554869021859</v>
      </c>
    </row>
    <row r="95" spans="1:12" x14ac:dyDescent="0.2">
      <c r="A95" s="189" t="s">
        <v>66</v>
      </c>
      <c r="B95" s="1" t="s">
        <v>0</v>
      </c>
      <c r="C95" s="1" t="s">
        <v>28</v>
      </c>
      <c r="D95" s="21">
        <v>1600</v>
      </c>
      <c r="E95" s="66" t="s">
        <v>34</v>
      </c>
      <c r="F95" s="21">
        <v>449.53000000000003</v>
      </c>
      <c r="G95" s="21">
        <v>225</v>
      </c>
      <c r="H95" s="21">
        <f t="shared" si="2"/>
        <v>502.69495810083475</v>
      </c>
      <c r="I95" s="15">
        <f>H95/$D95</f>
        <v>0.31418434881302171</v>
      </c>
      <c r="J95" s="65">
        <f>H97/$D95</f>
        <v>0.39155594911718877</v>
      </c>
      <c r="K95" s="16">
        <v>0.55284888657652154</v>
      </c>
      <c r="L95" s="151">
        <v>0.48841084957980191</v>
      </c>
    </row>
    <row r="96" spans="1:12" x14ac:dyDescent="0.2">
      <c r="A96" s="190"/>
      <c r="B96" s="4" t="s">
        <v>1</v>
      </c>
      <c r="C96" s="4" t="s">
        <v>28</v>
      </c>
      <c r="D96" s="22">
        <v>1600</v>
      </c>
      <c r="E96" s="68" t="s">
        <v>19</v>
      </c>
      <c r="F96" s="22">
        <v>154.4</v>
      </c>
      <c r="G96" s="22">
        <v>121.60000000000001</v>
      </c>
      <c r="H96" s="22">
        <f t="shared" si="2"/>
        <v>196.53478063691423</v>
      </c>
      <c r="I96" s="17">
        <f>H96/$D96</f>
        <v>0.12283423789807139</v>
      </c>
      <c r="J96" s="64">
        <f>H97/$D96</f>
        <v>0.39155594911718877</v>
      </c>
      <c r="K96" s="139">
        <v>0.61465096630371197</v>
      </c>
      <c r="L96" s="152">
        <v>0.69131020545638266</v>
      </c>
    </row>
    <row r="97" spans="1:12" ht="13.5" thickBot="1" x14ac:dyDescent="0.25">
      <c r="A97" s="191"/>
      <c r="B97" s="6" t="s">
        <v>4</v>
      </c>
      <c r="C97" s="6"/>
      <c r="D97" s="25"/>
      <c r="E97" s="76" t="s">
        <v>34</v>
      </c>
      <c r="F97" s="56">
        <v>559.13</v>
      </c>
      <c r="G97" s="56">
        <v>282.60000000000002</v>
      </c>
      <c r="H97" s="54">
        <f t="shared" si="2"/>
        <v>626.48951858750206</v>
      </c>
      <c r="I97" s="26"/>
      <c r="J97" s="47"/>
      <c r="K97" s="98">
        <v>0.63462089167722213</v>
      </c>
      <c r="L97" s="155">
        <v>0.54612741280326893</v>
      </c>
    </row>
    <row r="98" spans="1:12" x14ac:dyDescent="0.2">
      <c r="A98" s="189" t="s">
        <v>67</v>
      </c>
      <c r="B98" s="92" t="s">
        <v>0</v>
      </c>
      <c r="C98" s="92" t="s">
        <v>28</v>
      </c>
      <c r="D98" s="71">
        <v>1000</v>
      </c>
      <c r="E98" s="66" t="s">
        <v>34</v>
      </c>
      <c r="F98" s="21">
        <v>68.165999999999997</v>
      </c>
      <c r="G98" s="21">
        <v>24</v>
      </c>
      <c r="H98" s="21">
        <f t="shared" si="2"/>
        <v>72.267583023095483</v>
      </c>
      <c r="I98" s="15">
        <f>H98/$D98</f>
        <v>7.226758302309548E-2</v>
      </c>
      <c r="J98" s="65">
        <f>H100/$D98</f>
        <v>0.17276073267962255</v>
      </c>
      <c r="K98" s="16">
        <v>0.70887158309552101</v>
      </c>
      <c r="L98" s="151">
        <v>0.55181495680411208</v>
      </c>
    </row>
    <row r="99" spans="1:12" x14ac:dyDescent="0.2">
      <c r="A99" s="190"/>
      <c r="B99" s="93" t="s">
        <v>1</v>
      </c>
      <c r="C99" s="93" t="s">
        <v>28</v>
      </c>
      <c r="D99" s="94">
        <v>1600</v>
      </c>
      <c r="E99" s="68" t="s">
        <v>53</v>
      </c>
      <c r="F99" s="22">
        <v>88</v>
      </c>
      <c r="G99" s="22">
        <v>56.800000000000004</v>
      </c>
      <c r="H99" s="22">
        <f t="shared" si="2"/>
        <v>104.73891349446012</v>
      </c>
      <c r="I99" s="17">
        <f>H99/$D99</f>
        <v>6.5461820934037573E-2</v>
      </c>
      <c r="J99" s="64">
        <f>H100/$D99</f>
        <v>0.1079754579247641</v>
      </c>
      <c r="K99" s="139">
        <v>0.64796924195447758</v>
      </c>
      <c r="L99" s="152">
        <v>0.5200333889816362</v>
      </c>
    </row>
    <row r="100" spans="1:12" ht="13.5" thickBot="1" x14ac:dyDescent="0.25">
      <c r="A100" s="190"/>
      <c r="B100" s="93" t="s">
        <v>4</v>
      </c>
      <c r="C100" s="93"/>
      <c r="D100" s="94"/>
      <c r="E100" s="76" t="s">
        <v>34</v>
      </c>
      <c r="F100" s="56">
        <v>157.76600000000002</v>
      </c>
      <c r="G100" s="56">
        <v>70.400000000000006</v>
      </c>
      <c r="H100" s="56">
        <f t="shared" si="2"/>
        <v>172.76073267962255</v>
      </c>
      <c r="I100" s="48"/>
      <c r="J100" s="74"/>
      <c r="K100" s="98">
        <v>0.68820447499415471</v>
      </c>
      <c r="L100" s="155">
        <v>0.53358885175875681</v>
      </c>
    </row>
    <row r="101" spans="1:12" x14ac:dyDescent="0.2">
      <c r="A101" s="189" t="s">
        <v>255</v>
      </c>
      <c r="B101" s="1" t="s">
        <v>0</v>
      </c>
      <c r="C101" s="1" t="s">
        <v>28</v>
      </c>
      <c r="D101" s="21">
        <v>2500</v>
      </c>
      <c r="E101" s="66" t="s">
        <v>32</v>
      </c>
      <c r="F101" s="21">
        <v>358.40000000000003</v>
      </c>
      <c r="G101" s="21">
        <v>137.20000000000002</v>
      </c>
      <c r="H101" s="21">
        <f t="shared" si="2"/>
        <v>383.763468819011</v>
      </c>
      <c r="I101" s="15">
        <f>H101/$D101</f>
        <v>0.1535053875276044</v>
      </c>
      <c r="J101" s="65">
        <f>H103/$D101</f>
        <v>0.44607225244348031</v>
      </c>
      <c r="K101" s="16">
        <v>0.8096524764107802</v>
      </c>
      <c r="L101" s="151">
        <v>0.46949823027274623</v>
      </c>
    </row>
    <row r="102" spans="1:12" x14ac:dyDescent="0.2">
      <c r="A102" s="190"/>
      <c r="B102" s="4" t="s">
        <v>1</v>
      </c>
      <c r="C102" s="4" t="s">
        <v>28</v>
      </c>
      <c r="D102" s="22">
        <v>2500</v>
      </c>
      <c r="E102" s="68" t="s">
        <v>13</v>
      </c>
      <c r="F102" s="22">
        <v>627.20000000000005</v>
      </c>
      <c r="G102" s="22">
        <v>428.40000000000003</v>
      </c>
      <c r="H102" s="22">
        <f t="shared" si="2"/>
        <v>759.54354713867474</v>
      </c>
      <c r="I102" s="17">
        <f>H102/$D102</f>
        <v>0.30381741885546992</v>
      </c>
      <c r="J102" s="64">
        <f>H103/$D102</f>
        <v>0.44607225244348031</v>
      </c>
      <c r="K102" s="139">
        <v>0.67000136159102508</v>
      </c>
      <c r="L102" s="152">
        <v>0.66556291390728484</v>
      </c>
    </row>
    <row r="103" spans="1:12" ht="13.5" thickBot="1" x14ac:dyDescent="0.25">
      <c r="A103" s="191"/>
      <c r="B103" s="6" t="s">
        <v>4</v>
      </c>
      <c r="C103" s="6"/>
      <c r="D103" s="25"/>
      <c r="E103" s="36" t="s">
        <v>13</v>
      </c>
      <c r="F103" s="54">
        <v>966</v>
      </c>
      <c r="G103" s="54">
        <v>557.20000000000005</v>
      </c>
      <c r="H103" s="54">
        <f t="shared" si="2"/>
        <v>1115.1806311087007</v>
      </c>
      <c r="I103" s="26"/>
      <c r="J103" s="47"/>
      <c r="K103" s="98">
        <v>0.73276427270158018</v>
      </c>
      <c r="L103" s="153">
        <v>0.58742013110945157</v>
      </c>
    </row>
    <row r="104" spans="1:12" ht="12.75" customHeight="1" x14ac:dyDescent="0.2"/>
  </sheetData>
  <mergeCells count="46">
    <mergeCell ref="B2:B4"/>
    <mergeCell ref="C2:C4"/>
    <mergeCell ref="A8:A10"/>
    <mergeCell ref="A11:A13"/>
    <mergeCell ref="A14:A16"/>
    <mergeCell ref="A92:A94"/>
    <mergeCell ref="A98:A100"/>
    <mergeCell ref="A17:A19"/>
    <mergeCell ref="A1:D1"/>
    <mergeCell ref="A101:A103"/>
    <mergeCell ref="A68:A70"/>
    <mergeCell ref="A71:A73"/>
    <mergeCell ref="A83:A85"/>
    <mergeCell ref="A77:A79"/>
    <mergeCell ref="A95:A97"/>
    <mergeCell ref="A89:A91"/>
    <mergeCell ref="A27:A29"/>
    <mergeCell ref="A80:A82"/>
    <mergeCell ref="A74:A76"/>
    <mergeCell ref="A36:A38"/>
    <mergeCell ref="A62:A64"/>
    <mergeCell ref="A86:A88"/>
    <mergeCell ref="A5:A7"/>
    <mergeCell ref="D2:D4"/>
    <mergeCell ref="A20:A22"/>
    <mergeCell ref="A30:A32"/>
    <mergeCell ref="A33:A35"/>
    <mergeCell ref="A58:A60"/>
    <mergeCell ref="A24:A26"/>
    <mergeCell ref="A52:A54"/>
    <mergeCell ref="A45:A47"/>
    <mergeCell ref="A39:A41"/>
    <mergeCell ref="A65:A67"/>
    <mergeCell ref="A42:A44"/>
    <mergeCell ref="A49:A51"/>
    <mergeCell ref="A55:A57"/>
    <mergeCell ref="A2:A4"/>
    <mergeCell ref="E1:L1"/>
    <mergeCell ref="E2:E4"/>
    <mergeCell ref="F2:F3"/>
    <mergeCell ref="G2:G3"/>
    <mergeCell ref="H2:H3"/>
    <mergeCell ref="I2:I4"/>
    <mergeCell ref="J2:J4"/>
    <mergeCell ref="K2:K4"/>
    <mergeCell ref="L2:L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L67"/>
  <sheetViews>
    <sheetView zoomScaleNormal="100" workbookViewId="0">
      <pane xSplit="4" ySplit="4" topLeftCell="E35" activePane="bottomRight" state="frozen"/>
      <selection pane="topRight" activeCell="K1" sqref="K1"/>
      <selection pane="bottomLeft" activeCell="A5" sqref="A5"/>
      <selection pane="bottomRight" activeCell="N12" sqref="N12"/>
    </sheetView>
  </sheetViews>
  <sheetFormatPr defaultColWidth="5.7109375" defaultRowHeight="12.75" x14ac:dyDescent="0.2"/>
  <cols>
    <col min="1" max="1" width="15.7109375" style="73" customWidth="1"/>
    <col min="2" max="2" width="7.7109375" style="73" customWidth="1"/>
    <col min="3" max="3" width="6.7109375" style="73" customWidth="1"/>
    <col min="4" max="4" width="7.7109375" style="73" customWidth="1"/>
    <col min="5" max="5" width="11.7109375" style="73" customWidth="1"/>
    <col min="6" max="8" width="6.7109375" style="73" customWidth="1"/>
    <col min="9" max="10" width="7.28515625" style="73" customWidth="1"/>
    <col min="11" max="11" width="6.7109375" style="73" customWidth="1"/>
    <col min="12" max="12" width="5.7109375" style="73" customWidth="1"/>
    <col min="13" max="18" width="6.7109375" style="73" customWidth="1"/>
    <col min="19" max="19" width="11.7109375" style="73" customWidth="1"/>
    <col min="20" max="22" width="6.7109375" style="73" customWidth="1"/>
    <col min="23" max="24" width="7.28515625" style="73" customWidth="1"/>
    <col min="25" max="25" width="6.7109375" style="73" customWidth="1"/>
    <col min="26" max="26" width="5.7109375" style="73" customWidth="1"/>
    <col min="27" max="27" width="11.7109375" style="73" customWidth="1"/>
    <col min="28" max="30" width="6.7109375" style="73" customWidth="1"/>
    <col min="31" max="32" width="7.28515625" style="73" customWidth="1"/>
    <col min="33" max="33" width="6.7109375" style="73" customWidth="1"/>
    <col min="34" max="16384" width="5.7109375" style="73"/>
  </cols>
  <sheetData>
    <row r="1" spans="1:12" ht="13.5" thickBot="1" x14ac:dyDescent="0.25">
      <c r="A1" s="195" t="s">
        <v>129</v>
      </c>
      <c r="B1" s="196"/>
      <c r="C1" s="196"/>
      <c r="D1" s="196"/>
      <c r="E1" s="176" t="s">
        <v>293</v>
      </c>
      <c r="F1" s="177"/>
      <c r="G1" s="177"/>
      <c r="H1" s="177"/>
      <c r="I1" s="177"/>
      <c r="J1" s="177"/>
      <c r="K1" s="177"/>
      <c r="L1" s="178"/>
    </row>
    <row r="2" spans="1:12" ht="12.75" customHeight="1" x14ac:dyDescent="0.2">
      <c r="A2" s="207" t="s">
        <v>18</v>
      </c>
      <c r="B2" s="198" t="s">
        <v>12</v>
      </c>
      <c r="C2" s="198" t="s">
        <v>27</v>
      </c>
      <c r="D2" s="198" t="s">
        <v>131</v>
      </c>
      <c r="E2" s="210" t="s">
        <v>17</v>
      </c>
      <c r="F2" s="213" t="s">
        <v>16</v>
      </c>
      <c r="G2" s="213" t="s">
        <v>15</v>
      </c>
      <c r="H2" s="198" t="s">
        <v>14</v>
      </c>
      <c r="I2" s="198" t="s">
        <v>11</v>
      </c>
      <c r="J2" s="198" t="s">
        <v>150</v>
      </c>
      <c r="K2" s="198" t="s">
        <v>2</v>
      </c>
      <c r="L2" s="201" t="s">
        <v>3</v>
      </c>
    </row>
    <row r="3" spans="1:12" ht="12.75" customHeight="1" x14ac:dyDescent="0.2">
      <c r="A3" s="208"/>
      <c r="B3" s="199"/>
      <c r="C3" s="199"/>
      <c r="D3" s="199"/>
      <c r="E3" s="211"/>
      <c r="F3" s="214"/>
      <c r="G3" s="214"/>
      <c r="H3" s="199"/>
      <c r="I3" s="199"/>
      <c r="J3" s="199"/>
      <c r="K3" s="199"/>
      <c r="L3" s="202"/>
    </row>
    <row r="4" spans="1:12" ht="12.75" customHeight="1" thickBot="1" x14ac:dyDescent="0.25">
      <c r="A4" s="223"/>
      <c r="B4" s="215"/>
      <c r="C4" s="215"/>
      <c r="D4" s="200"/>
      <c r="E4" s="212"/>
      <c r="F4" s="43" t="s">
        <v>8</v>
      </c>
      <c r="G4" s="43" t="s">
        <v>9</v>
      </c>
      <c r="H4" s="149" t="s">
        <v>10</v>
      </c>
      <c r="I4" s="200"/>
      <c r="J4" s="215"/>
      <c r="K4" s="200"/>
      <c r="L4" s="203"/>
    </row>
    <row r="5" spans="1:12" ht="26.25" thickBot="1" x14ac:dyDescent="0.25">
      <c r="A5" s="18" t="s">
        <v>256</v>
      </c>
      <c r="B5" s="11" t="s">
        <v>0</v>
      </c>
      <c r="C5" s="11" t="s">
        <v>28</v>
      </c>
      <c r="D5" s="23">
        <v>2500</v>
      </c>
      <c r="E5" s="35" t="s">
        <v>133</v>
      </c>
      <c r="F5" s="51">
        <v>419.93600000000004</v>
      </c>
      <c r="G5" s="51">
        <v>255.20000000000002</v>
      </c>
      <c r="H5" s="51">
        <f t="shared" ref="H5:H9" si="0">SQRT(F5^2+G5^2)</f>
        <v>491.39931226651106</v>
      </c>
      <c r="I5" s="12">
        <f>H5/$D5</f>
        <v>0.19655972490660442</v>
      </c>
      <c r="J5" s="46" t="s">
        <v>39</v>
      </c>
      <c r="K5" s="19">
        <v>0.81932740604932153</v>
      </c>
      <c r="L5" s="154">
        <v>0.69568231332937225</v>
      </c>
    </row>
    <row r="6" spans="1:12" x14ac:dyDescent="0.2">
      <c r="A6" s="192" t="s">
        <v>71</v>
      </c>
      <c r="B6" s="1" t="s">
        <v>0</v>
      </c>
      <c r="C6" s="1" t="s">
        <v>89</v>
      </c>
      <c r="D6" s="132">
        <v>6300</v>
      </c>
      <c r="E6" s="66"/>
      <c r="F6" s="21">
        <v>0</v>
      </c>
      <c r="G6" s="21">
        <v>0</v>
      </c>
      <c r="H6" s="21">
        <f t="shared" si="0"/>
        <v>0</v>
      </c>
      <c r="I6" s="15">
        <f>H6/$D6</f>
        <v>0</v>
      </c>
      <c r="J6" s="65">
        <f>H8/$D6</f>
        <v>0.16178046894175876</v>
      </c>
      <c r="K6" s="16"/>
      <c r="L6" s="151"/>
    </row>
    <row r="7" spans="1:12" x14ac:dyDescent="0.2">
      <c r="A7" s="193"/>
      <c r="B7" s="4" t="s">
        <v>1</v>
      </c>
      <c r="C7" s="4" t="s">
        <v>28</v>
      </c>
      <c r="D7" s="22">
        <v>2500</v>
      </c>
      <c r="E7" s="67" t="s">
        <v>130</v>
      </c>
      <c r="F7" s="22">
        <v>765.6</v>
      </c>
      <c r="G7" s="22">
        <v>672.80000000000007</v>
      </c>
      <c r="H7" s="22">
        <f t="shared" si="0"/>
        <v>1019.2169543330801</v>
      </c>
      <c r="I7" s="17">
        <f>H7/$D7</f>
        <v>0.40768678173323203</v>
      </c>
      <c r="J7" s="64">
        <f>H8/$D7</f>
        <v>0.40768678173323203</v>
      </c>
      <c r="K7" s="139">
        <v>0.64597479918551304</v>
      </c>
      <c r="L7" s="152">
        <v>0.77407240980870484</v>
      </c>
    </row>
    <row r="8" spans="1:12" ht="13.5" thickBot="1" x14ac:dyDescent="0.25">
      <c r="A8" s="194"/>
      <c r="B8" s="6" t="s">
        <v>4</v>
      </c>
      <c r="C8" s="6"/>
      <c r="D8" s="25"/>
      <c r="E8" s="36" t="s">
        <v>130</v>
      </c>
      <c r="F8" s="54">
        <v>765.6</v>
      </c>
      <c r="G8" s="54">
        <v>672.80000000000007</v>
      </c>
      <c r="H8" s="54">
        <f t="shared" si="0"/>
        <v>1019.2169543330801</v>
      </c>
      <c r="I8" s="26"/>
      <c r="J8" s="47"/>
      <c r="K8" s="98">
        <v>0.64597479918551304</v>
      </c>
      <c r="L8" s="153">
        <v>0.77407240980870484</v>
      </c>
    </row>
    <row r="9" spans="1:12" x14ac:dyDescent="0.2">
      <c r="A9" s="204" t="s">
        <v>257</v>
      </c>
      <c r="B9" s="1" t="s">
        <v>0</v>
      </c>
      <c r="C9" s="1" t="s">
        <v>31</v>
      </c>
      <c r="D9" s="21">
        <v>10000</v>
      </c>
      <c r="E9" s="66"/>
      <c r="F9" s="132">
        <v>0</v>
      </c>
      <c r="G9" s="132">
        <v>0</v>
      </c>
      <c r="H9" s="21">
        <f t="shared" si="0"/>
        <v>0</v>
      </c>
      <c r="I9" s="15">
        <f>H9/$D9</f>
        <v>0</v>
      </c>
      <c r="J9" s="65">
        <f>H11/$D9</f>
        <v>0.6231127076219839</v>
      </c>
      <c r="K9" s="16"/>
      <c r="L9" s="151"/>
    </row>
    <row r="10" spans="1:12" x14ac:dyDescent="0.2">
      <c r="A10" s="205"/>
      <c r="B10" s="4" t="s">
        <v>1</v>
      </c>
      <c r="C10" s="4" t="s">
        <v>31</v>
      </c>
      <c r="D10" s="22">
        <v>10000</v>
      </c>
      <c r="E10" s="67" t="s">
        <v>26</v>
      </c>
      <c r="F10" s="134">
        <v>5200.8</v>
      </c>
      <c r="G10" s="134">
        <v>3432</v>
      </c>
      <c r="H10" s="22">
        <f>SQRT(F10^2+G10^2)</f>
        <v>6231.1270762198392</v>
      </c>
      <c r="I10" s="17">
        <f>H10/$D10</f>
        <v>0.6231127076219839</v>
      </c>
      <c r="J10" s="64">
        <f>H11/$D10</f>
        <v>0.6231127076219839</v>
      </c>
      <c r="K10" s="139">
        <v>0.70634217006985778</v>
      </c>
      <c r="L10" s="152">
        <v>0.53596815467728165</v>
      </c>
    </row>
    <row r="11" spans="1:12" ht="13.5" thickBot="1" x14ac:dyDescent="0.25">
      <c r="A11" s="206"/>
      <c r="B11" s="6" t="s">
        <v>4</v>
      </c>
      <c r="C11" s="6"/>
      <c r="D11" s="25"/>
      <c r="E11" s="36" t="s">
        <v>26</v>
      </c>
      <c r="F11" s="54">
        <v>5200.8</v>
      </c>
      <c r="G11" s="54">
        <v>3432</v>
      </c>
      <c r="H11" s="54">
        <f t="shared" ref="H11:H22" si="1">SQRT(F11^2+G11^2)</f>
        <v>6231.1270762198392</v>
      </c>
      <c r="I11" s="26"/>
      <c r="J11" s="47"/>
      <c r="K11" s="27">
        <v>0.70634217006985778</v>
      </c>
      <c r="L11" s="153">
        <v>0.53596815467728165</v>
      </c>
    </row>
    <row r="12" spans="1:12" ht="26.25" thickBot="1" x14ac:dyDescent="0.25">
      <c r="A12" s="14" t="s">
        <v>72</v>
      </c>
      <c r="B12" s="11" t="s">
        <v>0</v>
      </c>
      <c r="C12" s="11" t="s">
        <v>28</v>
      </c>
      <c r="D12" s="23">
        <v>1000</v>
      </c>
      <c r="E12" s="35" t="s">
        <v>21</v>
      </c>
      <c r="F12" s="51">
        <v>203.19200000000001</v>
      </c>
      <c r="G12" s="51">
        <v>174</v>
      </c>
      <c r="H12" s="51">
        <f t="shared" si="1"/>
        <v>267.51259571093101</v>
      </c>
      <c r="I12" s="12">
        <f>H12/$D12</f>
        <v>0.267512595710931</v>
      </c>
      <c r="J12" s="46" t="s">
        <v>39</v>
      </c>
      <c r="K12" s="123">
        <v>0.71743037775398355</v>
      </c>
      <c r="L12" s="154">
        <v>0.79199749755412518</v>
      </c>
    </row>
    <row r="13" spans="1:12" ht="13.5" thickBot="1" x14ac:dyDescent="0.25">
      <c r="A13" s="14" t="s">
        <v>97</v>
      </c>
      <c r="B13" s="11" t="s">
        <v>0</v>
      </c>
      <c r="C13" s="11" t="s">
        <v>29</v>
      </c>
      <c r="D13" s="23">
        <v>1600</v>
      </c>
      <c r="E13" s="59" t="s">
        <v>21</v>
      </c>
      <c r="F13" s="55">
        <v>276.27199999999999</v>
      </c>
      <c r="G13" s="55">
        <v>191.20000000000002</v>
      </c>
      <c r="H13" s="51">
        <f t="shared" si="1"/>
        <v>335.98163340277989</v>
      </c>
      <c r="I13" s="12">
        <f>H13/$D13</f>
        <v>0.20998852087673744</v>
      </c>
      <c r="J13" s="46" t="s">
        <v>39</v>
      </c>
      <c r="K13" s="123">
        <v>0.75978490301555479</v>
      </c>
      <c r="L13" s="154">
        <v>0.72688986507382625</v>
      </c>
    </row>
    <row r="14" spans="1:12" x14ac:dyDescent="0.2">
      <c r="A14" s="192" t="s">
        <v>258</v>
      </c>
      <c r="B14" s="1" t="s">
        <v>0</v>
      </c>
      <c r="C14" s="1" t="s">
        <v>30</v>
      </c>
      <c r="D14" s="21">
        <v>10000</v>
      </c>
      <c r="E14" s="66" t="s">
        <v>52</v>
      </c>
      <c r="F14" s="21">
        <v>2275.2000000000003</v>
      </c>
      <c r="G14" s="21">
        <v>1478.4</v>
      </c>
      <c r="H14" s="21">
        <f t="shared" si="1"/>
        <v>2713.3377231741724</v>
      </c>
      <c r="I14" s="15">
        <f>H14/$D14</f>
        <v>0.27133377231741723</v>
      </c>
      <c r="J14" s="65">
        <f>H16/$D14</f>
        <v>0.33832358475282215</v>
      </c>
      <c r="K14" s="16">
        <v>0.76211294097092963</v>
      </c>
      <c r="L14" s="151">
        <v>0.56811223069643146</v>
      </c>
    </row>
    <row r="15" spans="1:12" x14ac:dyDescent="0.2">
      <c r="A15" s="193"/>
      <c r="B15" s="4" t="s">
        <v>1</v>
      </c>
      <c r="C15" s="4" t="s">
        <v>30</v>
      </c>
      <c r="D15" s="22">
        <v>10000</v>
      </c>
      <c r="E15" s="67" t="s">
        <v>33</v>
      </c>
      <c r="F15" s="22">
        <v>600</v>
      </c>
      <c r="G15" s="22">
        <v>416</v>
      </c>
      <c r="H15" s="22">
        <f t="shared" si="1"/>
        <v>730.10684149650319</v>
      </c>
      <c r="I15" s="17">
        <f>H15/$D15</f>
        <v>7.3010684149650326E-2</v>
      </c>
      <c r="J15" s="64">
        <f>H16/$D15</f>
        <v>0.33832358475282215</v>
      </c>
      <c r="K15" s="139">
        <v>0.78609006288903249</v>
      </c>
      <c r="L15" s="152">
        <v>0.60394021739130432</v>
      </c>
    </row>
    <row r="16" spans="1:12" ht="13.5" thickBot="1" x14ac:dyDescent="0.25">
      <c r="A16" s="194"/>
      <c r="B16" s="6" t="s">
        <v>4</v>
      </c>
      <c r="C16" s="6"/>
      <c r="D16" s="25"/>
      <c r="E16" s="36" t="s">
        <v>52</v>
      </c>
      <c r="F16" s="54">
        <v>2819.2000000000003</v>
      </c>
      <c r="G16" s="54">
        <v>1870.4</v>
      </c>
      <c r="H16" s="54">
        <f t="shared" si="1"/>
        <v>3383.2358475282213</v>
      </c>
      <c r="I16" s="26"/>
      <c r="J16" s="47"/>
      <c r="K16" s="98">
        <v>0.78077111304122582</v>
      </c>
      <c r="L16" s="153">
        <v>0.57579909341340041</v>
      </c>
    </row>
    <row r="17" spans="1:12" x14ac:dyDescent="0.2">
      <c r="A17" s="192" t="s">
        <v>259</v>
      </c>
      <c r="B17" s="1" t="s">
        <v>0</v>
      </c>
      <c r="C17" s="1" t="s">
        <v>31</v>
      </c>
      <c r="D17" s="21">
        <v>10000</v>
      </c>
      <c r="E17" s="66" t="s">
        <v>26</v>
      </c>
      <c r="F17" s="21">
        <v>1441.5300000000002</v>
      </c>
      <c r="G17" s="21">
        <v>622.40000000000009</v>
      </c>
      <c r="H17" s="21">
        <f t="shared" si="1"/>
        <v>1570.1562027072341</v>
      </c>
      <c r="I17" s="15">
        <f>H17/$D17</f>
        <v>0.15701562027072341</v>
      </c>
      <c r="J17" s="65">
        <f>H19/$D17</f>
        <v>0.47447930956892115</v>
      </c>
      <c r="K17" s="16">
        <v>0.77474827304261062</v>
      </c>
      <c r="L17" s="151">
        <v>0.37963325831426714</v>
      </c>
    </row>
    <row r="18" spans="1:12" x14ac:dyDescent="0.2">
      <c r="A18" s="193"/>
      <c r="B18" s="4" t="s">
        <v>1</v>
      </c>
      <c r="C18" s="4" t="s">
        <v>31</v>
      </c>
      <c r="D18" s="22">
        <v>10000</v>
      </c>
      <c r="E18" s="67" t="s">
        <v>24</v>
      </c>
      <c r="F18" s="22">
        <v>3116.8</v>
      </c>
      <c r="G18" s="22">
        <v>1075.2</v>
      </c>
      <c r="H18" s="22">
        <f t="shared" si="1"/>
        <v>3297.043718242147</v>
      </c>
      <c r="I18" s="17">
        <f>H18/$D18</f>
        <v>0.32970437182421469</v>
      </c>
      <c r="J18" s="64">
        <f>H19/$D18</f>
        <v>0.47447930956892115</v>
      </c>
      <c r="K18" s="139">
        <v>0.7995510685120335</v>
      </c>
      <c r="L18" s="152">
        <v>0.34518391604647425</v>
      </c>
    </row>
    <row r="19" spans="1:12" ht="13.5" thickBot="1" x14ac:dyDescent="0.25">
      <c r="A19" s="194"/>
      <c r="B19" s="6" t="s">
        <v>4</v>
      </c>
      <c r="C19" s="6"/>
      <c r="D19" s="25"/>
      <c r="E19" s="36" t="s">
        <v>24</v>
      </c>
      <c r="F19" s="54">
        <v>4468.5300000000007</v>
      </c>
      <c r="G19" s="54">
        <v>1595.4</v>
      </c>
      <c r="H19" s="54">
        <f t="shared" si="1"/>
        <v>4744.7930956892114</v>
      </c>
      <c r="I19" s="26"/>
      <c r="J19" s="47"/>
      <c r="K19" s="98">
        <v>0.81183879263976444</v>
      </c>
      <c r="L19" s="153">
        <v>0.35597952803360988</v>
      </c>
    </row>
    <row r="20" spans="1:12" x14ac:dyDescent="0.2">
      <c r="A20" s="192" t="s">
        <v>260</v>
      </c>
      <c r="B20" s="1" t="s">
        <v>0</v>
      </c>
      <c r="C20" s="1" t="s">
        <v>31</v>
      </c>
      <c r="D20" s="21">
        <v>16000</v>
      </c>
      <c r="E20" s="66" t="s">
        <v>86</v>
      </c>
      <c r="F20" s="21">
        <v>5649.6</v>
      </c>
      <c r="G20" s="21">
        <v>2323.2000000000003</v>
      </c>
      <c r="H20" s="21">
        <f t="shared" si="1"/>
        <v>6108.6200078250085</v>
      </c>
      <c r="I20" s="15">
        <f>H20/$D20</f>
        <v>0.38178875048906302</v>
      </c>
      <c r="J20" s="65">
        <f>H22/$D20</f>
        <v>0.69158820478663463</v>
      </c>
      <c r="K20" s="16">
        <v>0.93438354372688059</v>
      </c>
      <c r="L20" s="151">
        <v>0.38854425144747712</v>
      </c>
    </row>
    <row r="21" spans="1:12" x14ac:dyDescent="0.2">
      <c r="A21" s="193"/>
      <c r="B21" s="4" t="s">
        <v>1</v>
      </c>
      <c r="C21" s="4" t="s">
        <v>31</v>
      </c>
      <c r="D21" s="22">
        <v>16000</v>
      </c>
      <c r="E21" s="67" t="s">
        <v>13</v>
      </c>
      <c r="F21" s="22">
        <v>4408.8</v>
      </c>
      <c r="G21" s="22">
        <v>2508</v>
      </c>
      <c r="H21" s="22">
        <f t="shared" si="1"/>
        <v>5072.236335187863</v>
      </c>
      <c r="I21" s="17">
        <f>H21/$D21</f>
        <v>0.31701477094924146</v>
      </c>
      <c r="J21" s="64">
        <f>H22/$D21</f>
        <v>0.69158820478663463</v>
      </c>
      <c r="K21" s="139">
        <v>0.93575616055527744</v>
      </c>
      <c r="L21" s="152">
        <v>0.5657789613848202</v>
      </c>
    </row>
    <row r="22" spans="1:12" ht="13.5" thickBot="1" x14ac:dyDescent="0.25">
      <c r="A22" s="194"/>
      <c r="B22" s="6" t="s">
        <v>4</v>
      </c>
      <c r="C22" s="6"/>
      <c r="D22" s="25"/>
      <c r="E22" s="36" t="s">
        <v>13</v>
      </c>
      <c r="F22" s="54">
        <v>10005.6</v>
      </c>
      <c r="G22" s="54">
        <v>4725.6000000000004</v>
      </c>
      <c r="H22" s="54">
        <f t="shared" si="1"/>
        <v>11065.411276586154</v>
      </c>
      <c r="I22" s="26"/>
      <c r="J22" s="47"/>
      <c r="K22" s="98">
        <v>0.94227119501404422</v>
      </c>
      <c r="L22" s="153">
        <v>0.46601094168315682</v>
      </c>
    </row>
    <row r="23" spans="1:12" ht="26.25" thickBot="1" x14ac:dyDescent="0.25">
      <c r="A23" s="18" t="s">
        <v>261</v>
      </c>
      <c r="B23" s="11" t="s">
        <v>0</v>
      </c>
      <c r="C23" s="159" t="s">
        <v>89</v>
      </c>
      <c r="D23" s="148">
        <v>6300</v>
      </c>
      <c r="E23" s="35" t="s">
        <v>85</v>
      </c>
      <c r="F23" s="51">
        <v>407.44</v>
      </c>
      <c r="G23" s="51">
        <v>262.39999999999998</v>
      </c>
      <c r="H23" s="51">
        <f>SQRT(F23^2+G23^2)</f>
        <v>484.62471418614217</v>
      </c>
      <c r="I23" s="12">
        <f>H23/$D23</f>
        <v>7.6924557807324156E-2</v>
      </c>
      <c r="J23" s="46" t="s">
        <v>39</v>
      </c>
      <c r="K23" s="123">
        <v>0.78927733510149856</v>
      </c>
      <c r="L23" s="154">
        <v>0.5257291967429425</v>
      </c>
    </row>
    <row r="24" spans="1:12" x14ac:dyDescent="0.2">
      <c r="A24" s="189" t="s">
        <v>98</v>
      </c>
      <c r="B24" s="92" t="s">
        <v>0</v>
      </c>
      <c r="C24" s="92" t="s">
        <v>28</v>
      </c>
      <c r="D24" s="71">
        <v>1600</v>
      </c>
      <c r="E24" s="33" t="s">
        <v>24</v>
      </c>
      <c r="F24" s="21">
        <v>676.06400000000008</v>
      </c>
      <c r="G24" s="21">
        <v>484.8</v>
      </c>
      <c r="H24" s="21">
        <f>SQRT(F24^2+G24^2)</f>
        <v>831.92161415364137</v>
      </c>
      <c r="I24" s="15">
        <f>H24/$D24</f>
        <v>0.51995100884602585</v>
      </c>
      <c r="J24" s="65">
        <f>H26/$D24</f>
        <v>0.51995100884602585</v>
      </c>
      <c r="K24" s="16">
        <v>0.68275558695761629</v>
      </c>
      <c r="L24" s="151">
        <v>0.68450970007020318</v>
      </c>
    </row>
    <row r="25" spans="1:12" x14ac:dyDescent="0.2">
      <c r="A25" s="190"/>
      <c r="B25" s="93" t="s">
        <v>1</v>
      </c>
      <c r="C25" s="93" t="s">
        <v>29</v>
      </c>
      <c r="D25" s="113">
        <v>1600</v>
      </c>
      <c r="E25" s="34"/>
      <c r="F25" s="22">
        <v>0</v>
      </c>
      <c r="G25" s="22">
        <v>0</v>
      </c>
      <c r="H25" s="22">
        <f>SQRT(F25^2+G25^2)</f>
        <v>0</v>
      </c>
      <c r="I25" s="17">
        <f>H25/$D25</f>
        <v>0</v>
      </c>
      <c r="J25" s="64">
        <f>H26/$D25</f>
        <v>0.51995100884602585</v>
      </c>
      <c r="K25" s="139"/>
      <c r="L25" s="152"/>
    </row>
    <row r="26" spans="1:12" ht="13.5" thickBot="1" x14ac:dyDescent="0.25">
      <c r="A26" s="190"/>
      <c r="B26" s="93" t="s">
        <v>4</v>
      </c>
      <c r="C26" s="93"/>
      <c r="D26" s="94"/>
      <c r="E26" s="34" t="s">
        <v>24</v>
      </c>
      <c r="F26" s="49">
        <v>676.06400000000008</v>
      </c>
      <c r="G26" s="49">
        <v>484.8</v>
      </c>
      <c r="H26" s="49">
        <f>SQRT(F26^2+G26^2)</f>
        <v>831.92161415364137</v>
      </c>
      <c r="I26" s="17"/>
      <c r="J26" s="64"/>
      <c r="K26" s="98">
        <v>0.68275558695761629</v>
      </c>
      <c r="L26" s="152">
        <v>0.68450970007020318</v>
      </c>
    </row>
    <row r="27" spans="1:12" x14ac:dyDescent="0.2">
      <c r="A27" s="189" t="s">
        <v>262</v>
      </c>
      <c r="B27" s="1" t="s">
        <v>0</v>
      </c>
      <c r="C27" s="1" t="s">
        <v>28</v>
      </c>
      <c r="D27" s="21">
        <v>1000</v>
      </c>
      <c r="E27" s="66" t="s">
        <v>34</v>
      </c>
      <c r="F27" s="21">
        <v>128.80000000000001</v>
      </c>
      <c r="G27" s="21">
        <v>52</v>
      </c>
      <c r="H27" s="21">
        <f t="shared" ref="H27:H35" si="2">SQRT(F27^2+G27^2)</f>
        <v>138.90082793129781</v>
      </c>
      <c r="I27" s="15">
        <f>H27/$D27</f>
        <v>0.13890082793129782</v>
      </c>
      <c r="J27" s="65">
        <f>H29/$D27</f>
        <v>0.43312300377606361</v>
      </c>
      <c r="K27" s="16">
        <v>0.7413560916518851</v>
      </c>
      <c r="L27" s="151">
        <v>0.33398922063478487</v>
      </c>
    </row>
    <row r="28" spans="1:12" x14ac:dyDescent="0.2">
      <c r="A28" s="190"/>
      <c r="B28" s="4" t="s">
        <v>1</v>
      </c>
      <c r="C28" s="4" t="s">
        <v>28</v>
      </c>
      <c r="D28" s="22">
        <v>1000</v>
      </c>
      <c r="E28" s="67" t="s">
        <v>32</v>
      </c>
      <c r="F28" s="22">
        <v>302.18</v>
      </c>
      <c r="G28" s="22">
        <v>47.2</v>
      </c>
      <c r="H28" s="22">
        <f t="shared" si="2"/>
        <v>305.84406549743613</v>
      </c>
      <c r="I28" s="17">
        <f>H28/$D28</f>
        <v>0.30584406549743615</v>
      </c>
      <c r="J28" s="64">
        <f>H29/$D28</f>
        <v>0.43312300377606361</v>
      </c>
      <c r="K28" s="139">
        <v>0.86331540753945757</v>
      </c>
      <c r="L28" s="152">
        <v>0.17031842083859799</v>
      </c>
    </row>
    <row r="29" spans="1:12" ht="13.5" thickBot="1" x14ac:dyDescent="0.25">
      <c r="A29" s="191"/>
      <c r="B29" s="6" t="s">
        <v>4</v>
      </c>
      <c r="C29" s="6"/>
      <c r="D29" s="25"/>
      <c r="E29" s="36" t="s">
        <v>32</v>
      </c>
      <c r="F29" s="54">
        <v>424.58000000000004</v>
      </c>
      <c r="G29" s="54">
        <v>85.6</v>
      </c>
      <c r="H29" s="54">
        <f t="shared" si="2"/>
        <v>433.12300377606363</v>
      </c>
      <c r="I29" s="26"/>
      <c r="J29" s="47"/>
      <c r="K29" s="139">
        <v>0.84495210906439511</v>
      </c>
      <c r="L29" s="153">
        <v>0.21489447267091255</v>
      </c>
    </row>
    <row r="30" spans="1:12" x14ac:dyDescent="0.2">
      <c r="A30" s="189" t="s">
        <v>263</v>
      </c>
      <c r="B30" s="1" t="s">
        <v>0</v>
      </c>
      <c r="C30" s="1" t="s">
        <v>28</v>
      </c>
      <c r="D30" s="21">
        <v>1600</v>
      </c>
      <c r="E30" s="66" t="s">
        <v>33</v>
      </c>
      <c r="F30" s="21">
        <v>157.32399999999998</v>
      </c>
      <c r="G30" s="21">
        <v>80.8</v>
      </c>
      <c r="H30" s="21">
        <f t="shared" si="2"/>
        <v>176.86006043196977</v>
      </c>
      <c r="I30" s="15">
        <f>H30/$D30</f>
        <v>0.11053753776998111</v>
      </c>
      <c r="J30" s="65">
        <f>H32/$D30</f>
        <v>0.11098254257427156</v>
      </c>
      <c r="K30" s="16">
        <v>0.64613218670963468</v>
      </c>
      <c r="L30" s="151">
        <v>0.4547462536749704</v>
      </c>
    </row>
    <row r="31" spans="1:12" x14ac:dyDescent="0.2">
      <c r="A31" s="190"/>
      <c r="B31" s="4" t="s">
        <v>1</v>
      </c>
      <c r="C31" s="4" t="s">
        <v>28</v>
      </c>
      <c r="D31" s="22">
        <v>1600</v>
      </c>
      <c r="E31" s="67" t="s">
        <v>7</v>
      </c>
      <c r="F31" s="22">
        <v>4.8</v>
      </c>
      <c r="G31" s="22"/>
      <c r="H31" s="22">
        <f t="shared" si="2"/>
        <v>4.8</v>
      </c>
      <c r="I31" s="17">
        <f>H31/$D31</f>
        <v>3.0000000000000001E-3</v>
      </c>
      <c r="J31" s="64">
        <f>H32/$D31</f>
        <v>0.11098254257427156</v>
      </c>
      <c r="K31" s="139">
        <v>0.38194444444444459</v>
      </c>
      <c r="L31" s="152"/>
    </row>
    <row r="32" spans="1:12" ht="13.5" thickBot="1" x14ac:dyDescent="0.25">
      <c r="A32" s="191"/>
      <c r="B32" s="6" t="s">
        <v>4</v>
      </c>
      <c r="C32" s="6"/>
      <c r="D32" s="25"/>
      <c r="E32" s="36" t="s">
        <v>33</v>
      </c>
      <c r="F32" s="54">
        <v>158.124</v>
      </c>
      <c r="G32" s="54">
        <v>80.8</v>
      </c>
      <c r="H32" s="54">
        <f t="shared" si="2"/>
        <v>177.57206811883449</v>
      </c>
      <c r="I32" s="26"/>
      <c r="J32" s="47"/>
      <c r="K32" s="139">
        <v>0.65298664756093161</v>
      </c>
      <c r="L32" s="153">
        <v>0.44686434689026688</v>
      </c>
    </row>
    <row r="33" spans="1:12" x14ac:dyDescent="0.2">
      <c r="A33" s="189" t="s">
        <v>264</v>
      </c>
      <c r="B33" s="1" t="s">
        <v>0</v>
      </c>
      <c r="C33" s="1" t="s">
        <v>29</v>
      </c>
      <c r="D33" s="21">
        <v>1000</v>
      </c>
      <c r="E33" s="66" t="s">
        <v>26</v>
      </c>
      <c r="F33" s="21">
        <v>156.292</v>
      </c>
      <c r="G33" s="21">
        <v>115.2</v>
      </c>
      <c r="H33" s="21">
        <f t="shared" si="2"/>
        <v>194.16031845874173</v>
      </c>
      <c r="I33" s="15">
        <f>H33/$D33</f>
        <v>0.19416031845874174</v>
      </c>
      <c r="J33" s="65">
        <f>H35/$D33</f>
        <v>0.19416031845874174</v>
      </c>
      <c r="K33" s="16">
        <v>0.5270908550265575</v>
      </c>
      <c r="L33" s="151">
        <v>0.46786642195702949</v>
      </c>
    </row>
    <row r="34" spans="1:12" x14ac:dyDescent="0.2">
      <c r="A34" s="190"/>
      <c r="B34" s="4" t="s">
        <v>1</v>
      </c>
      <c r="C34" s="4" t="s">
        <v>29</v>
      </c>
      <c r="D34" s="84">
        <v>1000</v>
      </c>
      <c r="E34" s="67"/>
      <c r="F34" s="22">
        <v>0</v>
      </c>
      <c r="G34" s="22">
        <v>0</v>
      </c>
      <c r="H34" s="84">
        <f t="shared" si="2"/>
        <v>0</v>
      </c>
      <c r="I34" s="17">
        <f>H34/$D34</f>
        <v>0</v>
      </c>
      <c r="J34" s="64">
        <f>H35/$D34</f>
        <v>0.19416031845874174</v>
      </c>
      <c r="K34" s="139"/>
      <c r="L34" s="152"/>
    </row>
    <row r="35" spans="1:12" ht="13.5" thickBot="1" x14ac:dyDescent="0.25">
      <c r="A35" s="191"/>
      <c r="B35" s="6" t="s">
        <v>4</v>
      </c>
      <c r="C35" s="6"/>
      <c r="D35" s="25"/>
      <c r="E35" s="76" t="s">
        <v>26</v>
      </c>
      <c r="F35" s="56">
        <v>156.292</v>
      </c>
      <c r="G35" s="56">
        <v>115.2</v>
      </c>
      <c r="H35" s="58">
        <f t="shared" si="2"/>
        <v>194.16031845874173</v>
      </c>
      <c r="I35" s="26"/>
      <c r="J35" s="47"/>
      <c r="K35" s="139">
        <v>0.5270908550265575</v>
      </c>
      <c r="L35" s="155">
        <v>0.46786642195702949</v>
      </c>
    </row>
    <row r="36" spans="1:12" ht="13.5" thickBot="1" x14ac:dyDescent="0.25">
      <c r="A36" s="14" t="s">
        <v>265</v>
      </c>
      <c r="B36" s="11" t="s">
        <v>0</v>
      </c>
      <c r="C36" s="11" t="s">
        <v>28</v>
      </c>
      <c r="D36" s="112">
        <v>1000</v>
      </c>
      <c r="E36" s="59" t="s">
        <v>22</v>
      </c>
      <c r="F36" s="55">
        <v>51.800000000000004</v>
      </c>
      <c r="G36" s="55">
        <v>14.700000000000001</v>
      </c>
      <c r="H36" s="51">
        <f>SQRT(F36^2+G36^2)</f>
        <v>53.845426918170126</v>
      </c>
      <c r="I36" s="12">
        <f>H36/$D36</f>
        <v>5.3845426918170125E-2</v>
      </c>
      <c r="J36" s="46" t="s">
        <v>39</v>
      </c>
      <c r="K36" s="19">
        <v>0.70301191691122467</v>
      </c>
      <c r="L36" s="154">
        <v>0.47982832618025739</v>
      </c>
    </row>
    <row r="37" spans="1:12" x14ac:dyDescent="0.2">
      <c r="A37" s="192" t="s">
        <v>266</v>
      </c>
      <c r="B37" s="1" t="s">
        <v>0</v>
      </c>
      <c r="C37" s="1" t="s">
        <v>69</v>
      </c>
      <c r="D37" s="21">
        <v>6300</v>
      </c>
      <c r="E37" s="131" t="s">
        <v>6</v>
      </c>
      <c r="F37" s="132">
        <v>2593.8000000000002</v>
      </c>
      <c r="G37" s="132">
        <v>1036.2</v>
      </c>
      <c r="H37" s="21">
        <f t="shared" ref="H37:H49" si="3">SQRT(F37^2+G37^2)</f>
        <v>2793.118128543797</v>
      </c>
      <c r="I37" s="15">
        <f>H37/$D37</f>
        <v>0.4433520838958408</v>
      </c>
      <c r="J37" s="65">
        <f>H39/$D37</f>
        <v>0.79449594111833877</v>
      </c>
      <c r="K37" s="16">
        <v>0.81167014915681901</v>
      </c>
      <c r="L37" s="151">
        <v>0.43075194925333671</v>
      </c>
    </row>
    <row r="38" spans="1:12" x14ac:dyDescent="0.2">
      <c r="A38" s="193"/>
      <c r="B38" s="4" t="s">
        <v>1</v>
      </c>
      <c r="C38" s="4" t="s">
        <v>69</v>
      </c>
      <c r="D38" s="22">
        <v>6300</v>
      </c>
      <c r="E38" s="133" t="s">
        <v>59</v>
      </c>
      <c r="F38" s="134">
        <v>1867.8</v>
      </c>
      <c r="G38" s="134">
        <v>1597.2</v>
      </c>
      <c r="H38" s="22">
        <f t="shared" si="3"/>
        <v>2457.5851317909619</v>
      </c>
      <c r="I38" s="17">
        <f>H38/$D38</f>
        <v>0.39009287806205745</v>
      </c>
      <c r="J38" s="64">
        <f>H39/$D38</f>
        <v>0.79449594111833877</v>
      </c>
      <c r="K38" s="139">
        <v>0.72696839308657435</v>
      </c>
      <c r="L38" s="152">
        <v>0.76210771018984891</v>
      </c>
    </row>
    <row r="39" spans="1:12" ht="13.5" thickBot="1" x14ac:dyDescent="0.25">
      <c r="A39" s="194"/>
      <c r="B39" s="6" t="s">
        <v>4</v>
      </c>
      <c r="C39" s="6"/>
      <c r="D39" s="25"/>
      <c r="E39" s="135" t="s">
        <v>19</v>
      </c>
      <c r="F39" s="136">
        <v>4210.8</v>
      </c>
      <c r="G39" s="136">
        <v>2706</v>
      </c>
      <c r="H39" s="54">
        <f t="shared" si="3"/>
        <v>5005.3244290455341</v>
      </c>
      <c r="I39" s="26"/>
      <c r="J39" s="47"/>
      <c r="K39" s="98">
        <v>0.80388481845022464</v>
      </c>
      <c r="L39" s="153">
        <v>0.5651268756383061</v>
      </c>
    </row>
    <row r="40" spans="1:12" x14ac:dyDescent="0.2">
      <c r="A40" s="192" t="s">
        <v>267</v>
      </c>
      <c r="B40" s="92" t="s">
        <v>0</v>
      </c>
      <c r="C40" s="92" t="s">
        <v>28</v>
      </c>
      <c r="D40" s="114">
        <v>2500</v>
      </c>
      <c r="E40" s="79" t="s">
        <v>130</v>
      </c>
      <c r="F40" s="38">
        <v>448.8</v>
      </c>
      <c r="G40" s="38">
        <v>404.8</v>
      </c>
      <c r="H40" s="21">
        <f t="shared" si="3"/>
        <v>604.38769014598563</v>
      </c>
      <c r="I40" s="15">
        <f>H40/$D40</f>
        <v>0.24175507605839425</v>
      </c>
      <c r="J40" s="65">
        <f>H42/$D40</f>
        <v>0.56135999429955818</v>
      </c>
      <c r="K40" s="16">
        <v>0.60964899429440456</v>
      </c>
      <c r="L40" s="156">
        <v>0.80012771392081738</v>
      </c>
    </row>
    <row r="41" spans="1:12" x14ac:dyDescent="0.2">
      <c r="A41" s="193"/>
      <c r="B41" s="93" t="s">
        <v>1</v>
      </c>
      <c r="C41" s="93" t="s">
        <v>28</v>
      </c>
      <c r="D41" s="113">
        <v>2500</v>
      </c>
      <c r="E41" s="34" t="s">
        <v>21</v>
      </c>
      <c r="F41" s="22">
        <v>739.2</v>
      </c>
      <c r="G41" s="22">
        <v>413.6</v>
      </c>
      <c r="H41" s="22">
        <f t="shared" si="3"/>
        <v>847.04285605865311</v>
      </c>
      <c r="I41" s="17">
        <f>H41/$D41</f>
        <v>0.33881714242346123</v>
      </c>
      <c r="J41" s="64">
        <f>H42/$D41</f>
        <v>0.56135999429955818</v>
      </c>
      <c r="K41" s="139">
        <v>0.76323147137746117</v>
      </c>
      <c r="L41" s="152">
        <v>0.5609120521172638</v>
      </c>
    </row>
    <row r="42" spans="1:12" ht="13.5" thickBot="1" x14ac:dyDescent="0.25">
      <c r="A42" s="193"/>
      <c r="B42" s="93" t="s">
        <v>4</v>
      </c>
      <c r="C42" s="93"/>
      <c r="D42" s="94"/>
      <c r="E42" s="34" t="s">
        <v>21</v>
      </c>
      <c r="F42" s="49">
        <v>1170.4000000000001</v>
      </c>
      <c r="G42" s="49">
        <v>774.40000000000009</v>
      </c>
      <c r="H42" s="49">
        <f t="shared" si="3"/>
        <v>1403.3999857488955</v>
      </c>
      <c r="I42" s="17"/>
      <c r="J42" s="64"/>
      <c r="K42" s="139">
        <v>0.72092063574644993</v>
      </c>
      <c r="L42" s="152">
        <v>0.64171699741156174</v>
      </c>
    </row>
    <row r="43" spans="1:12" ht="26.25" thickBot="1" x14ac:dyDescent="0.25">
      <c r="A43" s="18" t="s">
        <v>268</v>
      </c>
      <c r="B43" s="11" t="s">
        <v>0</v>
      </c>
      <c r="C43" s="11" t="s">
        <v>28</v>
      </c>
      <c r="D43" s="23">
        <v>2500</v>
      </c>
      <c r="E43" s="35" t="s">
        <v>21</v>
      </c>
      <c r="F43" s="51">
        <v>714.39200000000005</v>
      </c>
      <c r="G43" s="51">
        <v>536.4</v>
      </c>
      <c r="H43" s="51">
        <f t="shared" si="3"/>
        <v>893.35373154422996</v>
      </c>
      <c r="I43" s="12">
        <f>H43/$D43</f>
        <v>0.35734149261769199</v>
      </c>
      <c r="J43" s="46" t="s">
        <v>39</v>
      </c>
      <c r="K43" s="19">
        <v>0.73104352164717856</v>
      </c>
      <c r="L43" s="154">
        <v>0.79653967235861201</v>
      </c>
    </row>
    <row r="44" spans="1:12" x14ac:dyDescent="0.2">
      <c r="A44" s="189" t="s">
        <v>99</v>
      </c>
      <c r="B44" s="92" t="s">
        <v>0</v>
      </c>
      <c r="C44" s="92" t="s">
        <v>28</v>
      </c>
      <c r="D44" s="71">
        <v>1600</v>
      </c>
      <c r="E44" s="33"/>
      <c r="F44" s="21">
        <v>400</v>
      </c>
      <c r="G44" s="21">
        <v>200</v>
      </c>
      <c r="H44" s="21">
        <f t="shared" si="3"/>
        <v>447.21359549995793</v>
      </c>
      <c r="I44" s="15">
        <f>H44/$D44</f>
        <v>0.27950849718747373</v>
      </c>
      <c r="J44" s="65">
        <f>H46/$D44</f>
        <v>0.31868871959954903</v>
      </c>
      <c r="K44" s="16" t="s">
        <v>39</v>
      </c>
      <c r="L44" s="151">
        <v>0.54203539823010072</v>
      </c>
    </row>
    <row r="45" spans="1:12" x14ac:dyDescent="0.2">
      <c r="A45" s="190"/>
      <c r="B45" s="93" t="s">
        <v>1</v>
      </c>
      <c r="C45" s="93" t="s">
        <v>29</v>
      </c>
      <c r="D45" s="94">
        <v>2500</v>
      </c>
      <c r="E45" s="34"/>
      <c r="F45" s="22">
        <v>60</v>
      </c>
      <c r="G45" s="22">
        <v>20</v>
      </c>
      <c r="H45" s="22">
        <f t="shared" si="3"/>
        <v>63.245553203367585</v>
      </c>
      <c r="I45" s="17">
        <f>H45/$D45</f>
        <v>2.5298221281347035E-2</v>
      </c>
      <c r="J45" s="64">
        <f>H46/$D45</f>
        <v>0.20396078054371139</v>
      </c>
      <c r="K45" s="139" t="s">
        <v>39</v>
      </c>
      <c r="L45" s="152">
        <v>0.35483870967741493</v>
      </c>
    </row>
    <row r="46" spans="1:12" ht="13.5" thickBot="1" x14ac:dyDescent="0.25">
      <c r="A46" s="190"/>
      <c r="B46" s="93" t="s">
        <v>4</v>
      </c>
      <c r="C46" s="93"/>
      <c r="D46" s="94"/>
      <c r="E46" s="101"/>
      <c r="F46" s="56">
        <v>460</v>
      </c>
      <c r="G46" s="56">
        <v>220</v>
      </c>
      <c r="H46" s="49">
        <f t="shared" si="3"/>
        <v>509.90195135927848</v>
      </c>
      <c r="I46" s="17"/>
      <c r="J46" s="64"/>
      <c r="K46" s="98" t="s">
        <v>39</v>
      </c>
      <c r="L46" s="155">
        <v>0.51945525291829797</v>
      </c>
    </row>
    <row r="47" spans="1:12" x14ac:dyDescent="0.2">
      <c r="A47" s="189" t="s">
        <v>100</v>
      </c>
      <c r="B47" s="92" t="s">
        <v>0</v>
      </c>
      <c r="C47" s="92" t="s">
        <v>28</v>
      </c>
      <c r="D47" s="71">
        <v>1600</v>
      </c>
      <c r="E47" s="33" t="s">
        <v>33</v>
      </c>
      <c r="F47" s="102">
        <v>240.44800000000001</v>
      </c>
      <c r="G47" s="102">
        <v>129.19999999999999</v>
      </c>
      <c r="H47" s="21">
        <f t="shared" si="3"/>
        <v>272.96131723011592</v>
      </c>
      <c r="I47" s="15">
        <f>H47/$D47</f>
        <v>0.17060082326882245</v>
      </c>
      <c r="J47" s="65">
        <f>H49/$D47</f>
        <v>0.40358913900772897</v>
      </c>
      <c r="K47" s="16">
        <v>0.42565743450981131</v>
      </c>
      <c r="L47" s="151">
        <v>0.41230618568436733</v>
      </c>
    </row>
    <row r="48" spans="1:12" x14ac:dyDescent="0.2">
      <c r="A48" s="190"/>
      <c r="B48" s="93" t="s">
        <v>1</v>
      </c>
      <c r="C48" s="93" t="s">
        <v>29</v>
      </c>
      <c r="D48" s="94">
        <v>2500</v>
      </c>
      <c r="E48" s="34" t="s">
        <v>13</v>
      </c>
      <c r="F48" s="22">
        <v>324.40000000000003</v>
      </c>
      <c r="G48" s="22">
        <v>278.8</v>
      </c>
      <c r="H48" s="22">
        <f t="shared" si="3"/>
        <v>427.74384858230286</v>
      </c>
      <c r="I48" s="17">
        <f>H48/$D48</f>
        <v>0.17109753943292114</v>
      </c>
      <c r="J48" s="64">
        <f>H49/$D48</f>
        <v>0.25829704896494654</v>
      </c>
      <c r="K48" s="139">
        <v>0.58032107232086838</v>
      </c>
      <c r="L48" s="152">
        <v>0.77119979556199159</v>
      </c>
    </row>
    <row r="49" spans="1:12" ht="13.5" thickBot="1" x14ac:dyDescent="0.25">
      <c r="A49" s="191"/>
      <c r="B49" s="96" t="s">
        <v>4</v>
      </c>
      <c r="C49" s="96"/>
      <c r="D49" s="97"/>
      <c r="E49" s="101" t="s">
        <v>130</v>
      </c>
      <c r="F49" s="56">
        <v>507.88</v>
      </c>
      <c r="G49" s="56">
        <v>398.8</v>
      </c>
      <c r="H49" s="56">
        <f t="shared" si="3"/>
        <v>645.74262241236636</v>
      </c>
      <c r="I49" s="48"/>
      <c r="J49" s="74"/>
      <c r="K49" s="139">
        <v>0.5593923818885238</v>
      </c>
      <c r="L49" s="155">
        <v>0.64441189254641718</v>
      </c>
    </row>
    <row r="50" spans="1:12" ht="13.5" thickBot="1" x14ac:dyDescent="0.25">
      <c r="A50" s="14" t="s">
        <v>269</v>
      </c>
      <c r="B50" s="103" t="s">
        <v>0</v>
      </c>
      <c r="C50" s="103" t="s">
        <v>28</v>
      </c>
      <c r="D50" s="104">
        <v>1600</v>
      </c>
      <c r="E50" s="106" t="s">
        <v>32</v>
      </c>
      <c r="F50" s="51">
        <v>113.92</v>
      </c>
      <c r="G50" s="51">
        <v>34.56</v>
      </c>
      <c r="H50" s="51">
        <f>SQRT(F50^2+G50^2)</f>
        <v>119.04688152152495</v>
      </c>
      <c r="I50" s="12">
        <f>H50/$D50</f>
        <v>7.4404300950953101E-2</v>
      </c>
      <c r="J50" s="46" t="s">
        <v>39</v>
      </c>
      <c r="K50" s="44">
        <v>0.80365173945103952</v>
      </c>
      <c r="L50" s="154">
        <v>0.34544112218530815</v>
      </c>
    </row>
    <row r="51" spans="1:12" x14ac:dyDescent="0.2">
      <c r="A51" s="192" t="s">
        <v>270</v>
      </c>
      <c r="B51" s="1" t="s">
        <v>0</v>
      </c>
      <c r="C51" s="1" t="s">
        <v>31</v>
      </c>
      <c r="D51" s="21">
        <v>10000</v>
      </c>
      <c r="E51" s="66" t="s">
        <v>26</v>
      </c>
      <c r="F51" s="21">
        <v>1267.2</v>
      </c>
      <c r="G51" s="21">
        <v>651.20000000000005</v>
      </c>
      <c r="H51" s="21">
        <f t="shared" ref="H51:H66" si="4">SQRT(F51^2+G51^2)</f>
        <v>1424.7305990958432</v>
      </c>
      <c r="I51" s="15">
        <f>H51/$D51</f>
        <v>0.14247305990958431</v>
      </c>
      <c r="J51" s="65">
        <f>H53/$D51</f>
        <v>0.46046793590867974</v>
      </c>
      <c r="K51" s="16">
        <v>0.72044704474365073</v>
      </c>
      <c r="L51" s="151">
        <v>0.43867187500000021</v>
      </c>
    </row>
    <row r="52" spans="1:12" x14ac:dyDescent="0.2">
      <c r="A52" s="193"/>
      <c r="B52" s="4" t="s">
        <v>1</v>
      </c>
      <c r="C52" s="4" t="s">
        <v>31</v>
      </c>
      <c r="D52" s="22">
        <v>10000</v>
      </c>
      <c r="E52" s="67" t="s">
        <v>21</v>
      </c>
      <c r="F52" s="22">
        <v>3018.4</v>
      </c>
      <c r="G52" s="22">
        <v>1452</v>
      </c>
      <c r="H52" s="22">
        <f t="shared" si="4"/>
        <v>3349.4839244277618</v>
      </c>
      <c r="I52" s="17">
        <f>H52/$D52</f>
        <v>0.33494839244277619</v>
      </c>
      <c r="J52" s="64">
        <f>H53/$D52</f>
        <v>0.46046793590867974</v>
      </c>
      <c r="K52" s="139">
        <v>0.78202870323772233</v>
      </c>
      <c r="L52" s="152">
        <v>0.44573137991869288</v>
      </c>
    </row>
    <row r="53" spans="1:12" ht="13.5" thickBot="1" x14ac:dyDescent="0.25">
      <c r="A53" s="194"/>
      <c r="B53" s="6" t="s">
        <v>4</v>
      </c>
      <c r="C53" s="6"/>
      <c r="D53" s="25"/>
      <c r="E53" s="36" t="s">
        <v>5</v>
      </c>
      <c r="F53" s="54">
        <v>4136</v>
      </c>
      <c r="G53" s="54">
        <v>2024</v>
      </c>
      <c r="H53" s="54">
        <f t="shared" si="4"/>
        <v>4604.6793590867974</v>
      </c>
      <c r="I53" s="26"/>
      <c r="J53" s="47"/>
      <c r="K53" s="98">
        <v>0.79168587482688302</v>
      </c>
      <c r="L53" s="153">
        <v>0.44374070606377697</v>
      </c>
    </row>
    <row r="54" spans="1:12" x14ac:dyDescent="0.2">
      <c r="A54" s="192" t="s">
        <v>271</v>
      </c>
      <c r="B54" s="1" t="s">
        <v>0</v>
      </c>
      <c r="C54" s="1" t="s">
        <v>31</v>
      </c>
      <c r="D54" s="21">
        <v>10000</v>
      </c>
      <c r="E54" s="66" t="s">
        <v>32</v>
      </c>
      <c r="F54" s="21">
        <v>446.76400000000001</v>
      </c>
      <c r="G54" s="21">
        <v>68.5</v>
      </c>
      <c r="H54" s="21">
        <f t="shared" si="4"/>
        <v>451.98486887947917</v>
      </c>
      <c r="I54" s="15">
        <f>H54/$D54</f>
        <v>4.519848688794792E-2</v>
      </c>
      <c r="J54" s="65">
        <f>H56/$D54</f>
        <v>0.35886473008642134</v>
      </c>
      <c r="K54" s="16">
        <v>0.77711371058154921</v>
      </c>
      <c r="L54" s="151">
        <v>0.15030281358035211</v>
      </c>
    </row>
    <row r="55" spans="1:12" x14ac:dyDescent="0.2">
      <c r="A55" s="193"/>
      <c r="B55" s="4" t="s">
        <v>1</v>
      </c>
      <c r="C55" s="4" t="s">
        <v>31</v>
      </c>
      <c r="D55" s="22">
        <v>10000</v>
      </c>
      <c r="E55" s="67" t="s">
        <v>24</v>
      </c>
      <c r="F55" s="22">
        <v>2691.2000000000003</v>
      </c>
      <c r="G55" s="22">
        <v>1768.0000000000002</v>
      </c>
      <c r="H55" s="22">
        <f t="shared" si="4"/>
        <v>3219.9971180111329</v>
      </c>
      <c r="I55" s="17">
        <f>H55/$D55</f>
        <v>0.32199971180111331</v>
      </c>
      <c r="J55" s="64">
        <f>H56/$D55</f>
        <v>0.35886473008642134</v>
      </c>
      <c r="K55" s="139">
        <v>0.69525252244881497</v>
      </c>
      <c r="L55" s="152">
        <v>0.62625268117725652</v>
      </c>
    </row>
    <row r="56" spans="1:12" ht="13.5" thickBot="1" x14ac:dyDescent="0.25">
      <c r="A56" s="194"/>
      <c r="B56" s="6" t="s">
        <v>4</v>
      </c>
      <c r="C56" s="6"/>
      <c r="D56" s="25"/>
      <c r="E56" s="36" t="s">
        <v>24</v>
      </c>
      <c r="F56" s="54">
        <v>3090.3</v>
      </c>
      <c r="G56" s="54">
        <v>1824.4000000000003</v>
      </c>
      <c r="H56" s="54">
        <f t="shared" si="4"/>
        <v>3588.6473008642133</v>
      </c>
      <c r="I56" s="26"/>
      <c r="J56" s="47"/>
      <c r="K56" s="98">
        <v>0.71469678853259389</v>
      </c>
      <c r="L56" s="153">
        <v>0.55257819548327536</v>
      </c>
    </row>
    <row r="57" spans="1:12" ht="13.5" thickBot="1" x14ac:dyDescent="0.25">
      <c r="A57" s="14" t="s">
        <v>101</v>
      </c>
      <c r="B57" s="11" t="s">
        <v>0</v>
      </c>
      <c r="C57" s="11" t="s">
        <v>29</v>
      </c>
      <c r="D57" s="23">
        <v>1000</v>
      </c>
      <c r="E57" s="35" t="s">
        <v>13</v>
      </c>
      <c r="F57" s="51">
        <v>234.4</v>
      </c>
      <c r="G57" s="51">
        <v>112.8</v>
      </c>
      <c r="H57" s="51">
        <f t="shared" si="4"/>
        <v>260.12919866866156</v>
      </c>
      <c r="I57" s="12">
        <f>H57/$D57</f>
        <v>0.26012919866866158</v>
      </c>
      <c r="J57" s="46" t="s">
        <v>39</v>
      </c>
      <c r="K57" s="123">
        <v>0.67288038289458596</v>
      </c>
      <c r="L57" s="154">
        <v>0.51162790697674421</v>
      </c>
    </row>
    <row r="58" spans="1:12" x14ac:dyDescent="0.2">
      <c r="A58" s="189" t="s">
        <v>102</v>
      </c>
      <c r="B58" s="1" t="s">
        <v>0</v>
      </c>
      <c r="C58" s="1" t="s">
        <v>29</v>
      </c>
      <c r="D58" s="21">
        <v>1600</v>
      </c>
      <c r="E58" s="66"/>
      <c r="F58" s="21">
        <v>0</v>
      </c>
      <c r="G58" s="21">
        <v>0</v>
      </c>
      <c r="H58" s="21">
        <f t="shared" si="4"/>
        <v>0</v>
      </c>
      <c r="I58" s="15">
        <f>H58/$D58</f>
        <v>0</v>
      </c>
      <c r="J58" s="65">
        <f>H60/$D58</f>
        <v>0</v>
      </c>
      <c r="K58" s="16"/>
      <c r="L58" s="151"/>
    </row>
    <row r="59" spans="1:12" x14ac:dyDescent="0.2">
      <c r="A59" s="190"/>
      <c r="B59" s="4" t="s">
        <v>1</v>
      </c>
      <c r="C59" s="4" t="s">
        <v>29</v>
      </c>
      <c r="D59" s="22">
        <v>1600</v>
      </c>
      <c r="E59" s="67"/>
      <c r="F59" s="22">
        <v>0</v>
      </c>
      <c r="G59" s="22">
        <v>0</v>
      </c>
      <c r="H59" s="22">
        <f t="shared" si="4"/>
        <v>0</v>
      </c>
      <c r="I59" s="17">
        <f>H59/$D59</f>
        <v>0</v>
      </c>
      <c r="J59" s="64">
        <f>H60/$D59</f>
        <v>0</v>
      </c>
      <c r="K59" s="139"/>
      <c r="L59" s="152"/>
    </row>
    <row r="60" spans="1:12" ht="13.5" thickBot="1" x14ac:dyDescent="0.25">
      <c r="A60" s="191"/>
      <c r="B60" s="6" t="s">
        <v>4</v>
      </c>
      <c r="C60" s="6"/>
      <c r="D60" s="25"/>
      <c r="E60" s="36"/>
      <c r="F60" s="54">
        <v>0</v>
      </c>
      <c r="G60" s="54">
        <v>0</v>
      </c>
      <c r="H60" s="54">
        <f t="shared" si="4"/>
        <v>0</v>
      </c>
      <c r="I60" s="26"/>
      <c r="J60" s="47"/>
      <c r="K60" s="139"/>
      <c r="L60" s="153"/>
    </row>
    <row r="61" spans="1:12" x14ac:dyDescent="0.2">
      <c r="A61" s="189" t="s">
        <v>103</v>
      </c>
      <c r="B61" s="1" t="s">
        <v>0</v>
      </c>
      <c r="C61" s="1" t="s">
        <v>29</v>
      </c>
      <c r="D61" s="21">
        <v>1000</v>
      </c>
      <c r="E61" s="66" t="s">
        <v>130</v>
      </c>
      <c r="F61" s="21">
        <v>187.07599999999999</v>
      </c>
      <c r="G61" s="21">
        <v>124.8</v>
      </c>
      <c r="H61" s="21">
        <f t="shared" si="4"/>
        <v>224.88323587141838</v>
      </c>
      <c r="I61" s="15">
        <f>H61/$D61</f>
        <v>0.22488323587141837</v>
      </c>
      <c r="J61" s="65">
        <f>H63/$D61</f>
        <v>0.88837674184773663</v>
      </c>
      <c r="K61" s="16">
        <v>0.59975240069882729</v>
      </c>
      <c r="L61" s="151">
        <v>0.53345915049544002</v>
      </c>
    </row>
    <row r="62" spans="1:12" x14ac:dyDescent="0.2">
      <c r="A62" s="190"/>
      <c r="B62" s="4" t="s">
        <v>1</v>
      </c>
      <c r="C62" s="4" t="s">
        <v>29</v>
      </c>
      <c r="D62" s="22">
        <v>1000</v>
      </c>
      <c r="E62" s="67" t="s">
        <v>24</v>
      </c>
      <c r="F62" s="22">
        <v>576.80000000000007</v>
      </c>
      <c r="G62" s="22">
        <v>354</v>
      </c>
      <c r="H62" s="22">
        <f t="shared" si="4"/>
        <v>676.76749330918676</v>
      </c>
      <c r="I62" s="17">
        <f>H62/$D62</f>
        <v>0.67676749330918673</v>
      </c>
      <c r="J62" s="64">
        <f>H63/$D62</f>
        <v>0.88837674184773663</v>
      </c>
      <c r="K62" s="139">
        <v>0.64302377978009351</v>
      </c>
      <c r="L62" s="152">
        <v>0.61194533111540728</v>
      </c>
    </row>
    <row r="63" spans="1:12" ht="13.5" thickBot="1" x14ac:dyDescent="0.25">
      <c r="A63" s="191"/>
      <c r="B63" s="6" t="s">
        <v>4</v>
      </c>
      <c r="C63" s="6"/>
      <c r="D63" s="25"/>
      <c r="E63" s="36" t="s">
        <v>24</v>
      </c>
      <c r="F63" s="54">
        <v>753.6160000000001</v>
      </c>
      <c r="G63" s="54">
        <v>470.4</v>
      </c>
      <c r="H63" s="54">
        <f t="shared" si="4"/>
        <v>888.37674184773664</v>
      </c>
      <c r="I63" s="26"/>
      <c r="J63" s="47"/>
      <c r="K63" s="139">
        <v>0.64104985272695114</v>
      </c>
      <c r="L63" s="153">
        <v>0.59291091658636819</v>
      </c>
    </row>
    <row r="64" spans="1:12" x14ac:dyDescent="0.2">
      <c r="A64" s="189" t="s">
        <v>104</v>
      </c>
      <c r="B64" s="1" t="s">
        <v>0</v>
      </c>
      <c r="C64" s="1" t="s">
        <v>28</v>
      </c>
      <c r="D64" s="21">
        <v>1600</v>
      </c>
      <c r="E64" s="66" t="s">
        <v>38</v>
      </c>
      <c r="F64" s="21">
        <v>61.2</v>
      </c>
      <c r="G64" s="21">
        <v>27.6</v>
      </c>
      <c r="H64" s="21">
        <f t="shared" si="4"/>
        <v>67.135683507356958</v>
      </c>
      <c r="I64" s="15">
        <f>H64/$D64</f>
        <v>4.1959802192098099E-2</v>
      </c>
      <c r="J64" s="65">
        <f>H66/$D64</f>
        <v>0.31601102215992793</v>
      </c>
      <c r="K64" s="16">
        <v>0.71679977706934406</v>
      </c>
      <c r="L64" s="151">
        <v>0.63589425857083859</v>
      </c>
    </row>
    <row r="65" spans="1:12" x14ac:dyDescent="0.2">
      <c r="A65" s="190"/>
      <c r="B65" s="4" t="s">
        <v>1</v>
      </c>
      <c r="C65" s="4" t="s">
        <v>28</v>
      </c>
      <c r="D65" s="22">
        <v>1600</v>
      </c>
      <c r="E65" s="67" t="s">
        <v>19</v>
      </c>
      <c r="F65" s="22">
        <v>386.22199999999998</v>
      </c>
      <c r="G65" s="22">
        <v>248.8</v>
      </c>
      <c r="H65" s="22">
        <f t="shared" si="4"/>
        <v>459.42232562643272</v>
      </c>
      <c r="I65" s="17">
        <f>H65/$D65</f>
        <v>0.28713895351652047</v>
      </c>
      <c r="J65" s="64">
        <f>H66/$D65</f>
        <v>0.31601102215992793</v>
      </c>
      <c r="K65" s="139">
        <v>0.62524226276249595</v>
      </c>
      <c r="L65" s="152">
        <v>0.55576716501386858</v>
      </c>
    </row>
    <row r="66" spans="1:12" ht="13.5" thickBot="1" x14ac:dyDescent="0.25">
      <c r="A66" s="191"/>
      <c r="B66" s="6" t="s">
        <v>4</v>
      </c>
      <c r="C66" s="6"/>
      <c r="D66" s="25"/>
      <c r="E66" s="36" t="s">
        <v>19</v>
      </c>
      <c r="F66" s="54">
        <v>426.22199999999998</v>
      </c>
      <c r="G66" s="54">
        <v>272</v>
      </c>
      <c r="H66" s="54">
        <f t="shared" si="4"/>
        <v>505.61763545588474</v>
      </c>
      <c r="I66" s="26"/>
      <c r="J66" s="47"/>
      <c r="K66" s="98">
        <v>0.66232881660926102</v>
      </c>
      <c r="L66" s="153">
        <v>0.56687892525277661</v>
      </c>
    </row>
    <row r="67" spans="1:12" ht="12.75" customHeight="1" x14ac:dyDescent="0.2"/>
  </sheetData>
  <mergeCells count="32">
    <mergeCell ref="A64:A66"/>
    <mergeCell ref="A40:A42"/>
    <mergeCell ref="D2:D4"/>
    <mergeCell ref="A58:A60"/>
    <mergeCell ref="A61:A63"/>
    <mergeCell ref="A54:A56"/>
    <mergeCell ref="A1:D1"/>
    <mergeCell ref="A6:A8"/>
    <mergeCell ref="A14:A16"/>
    <mergeCell ref="A37:A39"/>
    <mergeCell ref="A30:A32"/>
    <mergeCell ref="A33:A35"/>
    <mergeCell ref="A47:A49"/>
    <mergeCell ref="A51:A53"/>
    <mergeCell ref="C2:C4"/>
    <mergeCell ref="A44:A46"/>
    <mergeCell ref="A2:A4"/>
    <mergeCell ref="B2:B4"/>
    <mergeCell ref="A9:A11"/>
    <mergeCell ref="A20:A22"/>
    <mergeCell ref="A17:A19"/>
    <mergeCell ref="A24:A26"/>
    <mergeCell ref="A27:A29"/>
    <mergeCell ref="E1:L1"/>
    <mergeCell ref="E2:E4"/>
    <mergeCell ref="F2:F3"/>
    <mergeCell ref="G2:G3"/>
    <mergeCell ref="H2:H3"/>
    <mergeCell ref="I2:I4"/>
    <mergeCell ref="J2:J4"/>
    <mergeCell ref="K2:K4"/>
    <mergeCell ref="L2:L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L95"/>
  <sheetViews>
    <sheetView tabSelected="1" zoomScaleNormal="100" workbookViewId="0">
      <pane xSplit="4" ySplit="4" topLeftCell="E5" activePane="bottomRight" state="frozen"/>
      <selection pane="topRight" activeCell="K1" sqref="K1"/>
      <selection pane="bottomLeft" activeCell="A5" sqref="A5"/>
      <selection pane="bottomRight" activeCell="R12" sqref="R12"/>
    </sheetView>
  </sheetViews>
  <sheetFormatPr defaultColWidth="5.7109375" defaultRowHeight="12.75" x14ac:dyDescent="0.2"/>
  <cols>
    <col min="1" max="1" width="15.7109375" style="73" customWidth="1"/>
    <col min="2" max="2" width="7.7109375" style="73" customWidth="1"/>
    <col min="3" max="3" width="6.7109375" style="73" customWidth="1"/>
    <col min="4" max="4" width="7.7109375" style="73" customWidth="1"/>
    <col min="5" max="5" width="11.7109375" style="73" customWidth="1"/>
    <col min="6" max="8" width="6.7109375" style="73" customWidth="1"/>
    <col min="9" max="10" width="7.28515625" style="73" customWidth="1"/>
    <col min="11" max="11" width="6.7109375" style="73" customWidth="1"/>
    <col min="12" max="12" width="5.7109375" style="73" customWidth="1"/>
    <col min="13" max="18" width="6.7109375" style="73" customWidth="1"/>
    <col min="19" max="19" width="11.7109375" style="73" customWidth="1"/>
    <col min="20" max="22" width="6.7109375" style="73" customWidth="1"/>
    <col min="23" max="24" width="7.28515625" style="73" customWidth="1"/>
    <col min="25" max="25" width="6.7109375" style="73" customWidth="1"/>
    <col min="26" max="26" width="5.7109375" style="73" customWidth="1"/>
    <col min="27" max="27" width="11.7109375" style="73" customWidth="1"/>
    <col min="28" max="30" width="6.7109375" style="73" customWidth="1"/>
    <col min="31" max="32" width="7.28515625" style="73" customWidth="1"/>
    <col min="33" max="33" width="6.7109375" style="73" customWidth="1"/>
    <col min="34" max="16384" width="5.7109375" style="73"/>
  </cols>
  <sheetData>
    <row r="1" spans="1:12" ht="13.5" thickBot="1" x14ac:dyDescent="0.25">
      <c r="A1" s="195" t="s">
        <v>129</v>
      </c>
      <c r="B1" s="196"/>
      <c r="C1" s="196"/>
      <c r="D1" s="196"/>
      <c r="E1" s="176" t="s">
        <v>293</v>
      </c>
      <c r="F1" s="177"/>
      <c r="G1" s="177"/>
      <c r="H1" s="177"/>
      <c r="I1" s="177"/>
      <c r="J1" s="177"/>
      <c r="K1" s="177"/>
      <c r="L1" s="178"/>
    </row>
    <row r="2" spans="1:12" ht="12.75" customHeight="1" x14ac:dyDescent="0.2">
      <c r="A2" s="207" t="s">
        <v>18</v>
      </c>
      <c r="B2" s="198" t="s">
        <v>12</v>
      </c>
      <c r="C2" s="198" t="s">
        <v>27</v>
      </c>
      <c r="D2" s="198" t="s">
        <v>131</v>
      </c>
      <c r="E2" s="210" t="s">
        <v>17</v>
      </c>
      <c r="F2" s="213" t="s">
        <v>16</v>
      </c>
      <c r="G2" s="213" t="s">
        <v>15</v>
      </c>
      <c r="H2" s="198" t="s">
        <v>14</v>
      </c>
      <c r="I2" s="198" t="s">
        <v>11</v>
      </c>
      <c r="J2" s="198" t="s">
        <v>150</v>
      </c>
      <c r="K2" s="198" t="s">
        <v>2</v>
      </c>
      <c r="L2" s="201" t="s">
        <v>3</v>
      </c>
    </row>
    <row r="3" spans="1:12" ht="12.75" customHeight="1" x14ac:dyDescent="0.2">
      <c r="A3" s="208"/>
      <c r="B3" s="199"/>
      <c r="C3" s="199"/>
      <c r="D3" s="199"/>
      <c r="E3" s="211"/>
      <c r="F3" s="214"/>
      <c r="G3" s="214"/>
      <c r="H3" s="199"/>
      <c r="I3" s="199"/>
      <c r="J3" s="199"/>
      <c r="K3" s="199"/>
      <c r="L3" s="202"/>
    </row>
    <row r="4" spans="1:12" ht="12.75" customHeight="1" thickBot="1" x14ac:dyDescent="0.25">
      <c r="A4" s="209"/>
      <c r="B4" s="200"/>
      <c r="C4" s="200"/>
      <c r="D4" s="200"/>
      <c r="E4" s="212"/>
      <c r="F4" s="43" t="s">
        <v>8</v>
      </c>
      <c r="G4" s="43" t="s">
        <v>9</v>
      </c>
      <c r="H4" s="149" t="s">
        <v>10</v>
      </c>
      <c r="I4" s="200"/>
      <c r="J4" s="215"/>
      <c r="K4" s="200"/>
      <c r="L4" s="203"/>
    </row>
    <row r="5" spans="1:12" x14ac:dyDescent="0.2">
      <c r="A5" s="192" t="s">
        <v>272</v>
      </c>
      <c r="B5" s="1" t="s">
        <v>0</v>
      </c>
      <c r="C5" s="1" t="s">
        <v>31</v>
      </c>
      <c r="D5" s="21">
        <v>10000</v>
      </c>
      <c r="E5" s="66" t="s">
        <v>13</v>
      </c>
      <c r="F5" s="21">
        <v>2455.2000000000003</v>
      </c>
      <c r="G5" s="21">
        <v>607.20000000000005</v>
      </c>
      <c r="H5" s="21">
        <f t="shared" ref="H5:H30" si="0">SQRT(F5^2+G5^2)</f>
        <v>2529.1696028538695</v>
      </c>
      <c r="I5" s="15">
        <f>H5/$D5</f>
        <v>0.25291696028538696</v>
      </c>
      <c r="J5" s="65">
        <f>H7/$D5</f>
        <v>0.64838743973028967</v>
      </c>
      <c r="K5" s="16">
        <v>0.88116001470944183</v>
      </c>
      <c r="L5" s="151">
        <v>0.25388337153043045</v>
      </c>
    </row>
    <row r="6" spans="1:12" x14ac:dyDescent="0.2">
      <c r="A6" s="193"/>
      <c r="B6" s="4" t="s">
        <v>1</v>
      </c>
      <c r="C6" s="4" t="s">
        <v>31</v>
      </c>
      <c r="D6" s="22">
        <v>10000</v>
      </c>
      <c r="E6" s="67" t="s">
        <v>6</v>
      </c>
      <c r="F6" s="22">
        <v>3854.4</v>
      </c>
      <c r="G6" s="22">
        <v>1293.6000000000001</v>
      </c>
      <c r="H6" s="22">
        <f t="shared" si="0"/>
        <v>4065.6857133821845</v>
      </c>
      <c r="I6" s="17">
        <f>H6/$D6</f>
        <v>0.40656857133821844</v>
      </c>
      <c r="J6" s="64">
        <f>H7/$D6</f>
        <v>0.64838743973028967</v>
      </c>
      <c r="K6" s="139">
        <v>0.87933795325746478</v>
      </c>
      <c r="L6" s="152">
        <v>0.34315001627074521</v>
      </c>
    </row>
    <row r="7" spans="1:12" ht="13.5" thickBot="1" x14ac:dyDescent="0.25">
      <c r="A7" s="194"/>
      <c r="B7" s="6" t="s">
        <v>4</v>
      </c>
      <c r="C7" s="6"/>
      <c r="D7" s="25"/>
      <c r="E7" s="36" t="s">
        <v>25</v>
      </c>
      <c r="F7" s="54">
        <v>6230.4000000000005</v>
      </c>
      <c r="G7" s="54">
        <v>1795.1999999999998</v>
      </c>
      <c r="H7" s="54">
        <f t="shared" si="0"/>
        <v>6483.8743973028968</v>
      </c>
      <c r="I7" s="26"/>
      <c r="J7" s="47"/>
      <c r="K7" s="98">
        <v>0.89433218416130278</v>
      </c>
      <c r="L7" s="153">
        <v>0.30834905192097684</v>
      </c>
    </row>
    <row r="8" spans="1:12" x14ac:dyDescent="0.2">
      <c r="A8" s="192" t="s">
        <v>273</v>
      </c>
      <c r="B8" s="1" t="s">
        <v>0</v>
      </c>
      <c r="C8" s="1" t="s">
        <v>29</v>
      </c>
      <c r="D8" s="21">
        <v>6300</v>
      </c>
      <c r="E8" s="66" t="s">
        <v>24</v>
      </c>
      <c r="F8" s="21">
        <v>656.16000000000008</v>
      </c>
      <c r="G8" s="21">
        <v>249.6</v>
      </c>
      <c r="H8" s="21">
        <f t="shared" si="0"/>
        <v>702.02998910302972</v>
      </c>
      <c r="I8" s="15">
        <f>H8/$D8</f>
        <v>0.11143333160365551</v>
      </c>
      <c r="J8" s="65">
        <f>H10/$D8</f>
        <v>0.16570027502652179</v>
      </c>
      <c r="K8" s="16">
        <v>0.83785631605987088</v>
      </c>
      <c r="L8" s="151">
        <v>0.41287738207337382</v>
      </c>
    </row>
    <row r="9" spans="1:12" x14ac:dyDescent="0.2">
      <c r="A9" s="193"/>
      <c r="B9" s="4" t="s">
        <v>1</v>
      </c>
      <c r="C9" s="4" t="s">
        <v>28</v>
      </c>
      <c r="D9" s="22">
        <v>6300</v>
      </c>
      <c r="E9" s="67" t="s">
        <v>32</v>
      </c>
      <c r="F9" s="22">
        <v>326.08</v>
      </c>
      <c r="G9" s="22">
        <v>139.20000000000002</v>
      </c>
      <c r="H9" s="22">
        <f t="shared" si="0"/>
        <v>354.54873628318012</v>
      </c>
      <c r="I9" s="17">
        <f>H9/$D9</f>
        <v>5.627757718780637E-2</v>
      </c>
      <c r="J9" s="64">
        <f>H10/$D9</f>
        <v>0.16570027502652179</v>
      </c>
      <c r="K9" s="139">
        <v>0.88778141929810284</v>
      </c>
      <c r="L9" s="152">
        <v>0.49893981212760147</v>
      </c>
    </row>
    <row r="10" spans="1:12" ht="13.5" thickBot="1" x14ac:dyDescent="0.25">
      <c r="A10" s="221"/>
      <c r="B10" s="3" t="s">
        <v>4</v>
      </c>
      <c r="C10" s="3"/>
      <c r="D10" s="45"/>
      <c r="E10" s="76" t="s">
        <v>24</v>
      </c>
      <c r="F10" s="56">
        <v>967.84000000000015</v>
      </c>
      <c r="G10" s="56">
        <v>391.2</v>
      </c>
      <c r="H10" s="54">
        <f t="shared" si="0"/>
        <v>1043.9117326670873</v>
      </c>
      <c r="I10" s="26"/>
      <c r="J10" s="74"/>
      <c r="K10" s="99">
        <v>0.86444602042720109</v>
      </c>
      <c r="L10" s="155">
        <v>0.4422400362117499</v>
      </c>
    </row>
    <row r="11" spans="1:12" x14ac:dyDescent="0.2">
      <c r="A11" s="204" t="s">
        <v>145</v>
      </c>
      <c r="B11" s="1" t="s">
        <v>0</v>
      </c>
      <c r="C11" s="1" t="s">
        <v>28</v>
      </c>
      <c r="D11" s="21">
        <v>2500</v>
      </c>
      <c r="E11" s="66" t="s">
        <v>21</v>
      </c>
      <c r="F11" s="21">
        <v>189.20000000000002</v>
      </c>
      <c r="G11" s="21">
        <v>140.80000000000001</v>
      </c>
      <c r="H11" s="21">
        <f t="shared" si="0"/>
        <v>235.84164178533021</v>
      </c>
      <c r="I11" s="15">
        <f>H11/$D11</f>
        <v>9.4336656714132078E-2</v>
      </c>
      <c r="J11" s="65">
        <f>H13/$D11</f>
        <v>0.26683016321248243</v>
      </c>
      <c r="K11" s="16">
        <v>0.74659408074740463</v>
      </c>
      <c r="L11" s="151">
        <v>0.69118579581483819</v>
      </c>
    </row>
    <row r="12" spans="1:12" x14ac:dyDescent="0.2">
      <c r="A12" s="205"/>
      <c r="B12" s="4" t="s">
        <v>1</v>
      </c>
      <c r="C12" s="4" t="s">
        <v>29</v>
      </c>
      <c r="D12" s="22">
        <v>6300</v>
      </c>
      <c r="E12" s="67" t="s">
        <v>33</v>
      </c>
      <c r="F12" s="22">
        <v>431.2</v>
      </c>
      <c r="G12" s="22">
        <v>162.80000000000001</v>
      </c>
      <c r="H12" s="22">
        <f t="shared" si="0"/>
        <v>460.90918845256277</v>
      </c>
      <c r="I12" s="17">
        <f>H12/$D12</f>
        <v>7.3160188643263929E-2</v>
      </c>
      <c r="J12" s="64">
        <f>H13/$D12</f>
        <v>0.10588498540177874</v>
      </c>
      <c r="K12" s="139">
        <v>0.89635995037167537</v>
      </c>
      <c r="L12" s="152">
        <v>0.41108711303095741</v>
      </c>
    </row>
    <row r="13" spans="1:12" ht="13.5" thickBot="1" x14ac:dyDescent="0.25">
      <c r="A13" s="205"/>
      <c r="B13" s="3" t="s">
        <v>4</v>
      </c>
      <c r="C13" s="3"/>
      <c r="D13" s="45"/>
      <c r="E13" s="76" t="s">
        <v>21</v>
      </c>
      <c r="F13" s="56">
        <v>598.4</v>
      </c>
      <c r="G13" s="56">
        <v>294.8</v>
      </c>
      <c r="H13" s="54">
        <f t="shared" si="0"/>
        <v>667.07540803120605</v>
      </c>
      <c r="I13" s="26"/>
      <c r="J13" s="74"/>
      <c r="K13" s="98">
        <v>0.87860594821567772</v>
      </c>
      <c r="L13" s="155">
        <v>0.48798746518105851</v>
      </c>
    </row>
    <row r="14" spans="1:12" ht="26.25" thickBot="1" x14ac:dyDescent="0.25">
      <c r="A14" s="18" t="s">
        <v>73</v>
      </c>
      <c r="B14" s="11" t="s">
        <v>1</v>
      </c>
      <c r="C14" s="11" t="s">
        <v>69</v>
      </c>
      <c r="D14" s="23">
        <v>6300</v>
      </c>
      <c r="E14" s="35" t="s">
        <v>6</v>
      </c>
      <c r="F14" s="51">
        <v>363.6</v>
      </c>
      <c r="G14" s="51">
        <v>81.600000000000009</v>
      </c>
      <c r="H14" s="51">
        <f t="shared" si="0"/>
        <v>372.6439587595645</v>
      </c>
      <c r="I14" s="12">
        <f t="shared" ref="I14:I19" si="1">H14/$D14</f>
        <v>5.9149834723740399E-2</v>
      </c>
      <c r="J14" s="46" t="s">
        <v>39</v>
      </c>
      <c r="K14" s="123">
        <v>0.78073797028257352</v>
      </c>
      <c r="L14" s="154">
        <v>0.23891423512236651</v>
      </c>
    </row>
    <row r="15" spans="1:12" x14ac:dyDescent="0.2">
      <c r="A15" s="216" t="s">
        <v>274</v>
      </c>
      <c r="B15" s="1" t="s">
        <v>0</v>
      </c>
      <c r="C15" s="1" t="s">
        <v>28</v>
      </c>
      <c r="D15" s="21">
        <v>1000</v>
      </c>
      <c r="E15" s="66" t="s">
        <v>25</v>
      </c>
      <c r="F15" s="21">
        <v>69.12</v>
      </c>
      <c r="G15" s="21">
        <v>14.08</v>
      </c>
      <c r="H15" s="21">
        <f t="shared" si="0"/>
        <v>70.539498155288854</v>
      </c>
      <c r="I15" s="15">
        <f t="shared" si="1"/>
        <v>7.0539498155288857E-2</v>
      </c>
      <c r="J15" s="65" t="s">
        <v>39</v>
      </c>
      <c r="K15" s="16">
        <v>0.75833626640004848</v>
      </c>
      <c r="L15" s="151">
        <v>0.18683274021352314</v>
      </c>
    </row>
    <row r="16" spans="1:12" x14ac:dyDescent="0.2">
      <c r="A16" s="217"/>
      <c r="B16" s="4" t="s">
        <v>1</v>
      </c>
      <c r="C16" s="4" t="s">
        <v>29</v>
      </c>
      <c r="D16" s="22">
        <v>1000</v>
      </c>
      <c r="E16" s="67"/>
      <c r="F16" s="22">
        <v>0</v>
      </c>
      <c r="G16" s="22">
        <v>0</v>
      </c>
      <c r="H16" s="22">
        <f t="shared" si="0"/>
        <v>0</v>
      </c>
      <c r="I16" s="17">
        <f t="shared" si="1"/>
        <v>0</v>
      </c>
      <c r="J16" s="64" t="s">
        <v>39</v>
      </c>
      <c r="K16" s="139"/>
      <c r="L16" s="152"/>
    </row>
    <row r="17" spans="1:12" ht="13.5" thickBot="1" x14ac:dyDescent="0.25">
      <c r="A17" s="218"/>
      <c r="B17" s="6" t="s">
        <v>40</v>
      </c>
      <c r="C17" s="6" t="s">
        <v>29</v>
      </c>
      <c r="D17" s="25">
        <v>2500</v>
      </c>
      <c r="E17" s="36" t="s">
        <v>7</v>
      </c>
      <c r="F17" s="54">
        <v>684.15200000000004</v>
      </c>
      <c r="G17" s="54">
        <v>216</v>
      </c>
      <c r="H17" s="54">
        <f t="shared" si="0"/>
        <v>717.43986445136989</v>
      </c>
      <c r="I17" s="26">
        <f t="shared" si="1"/>
        <v>0.28697594578054797</v>
      </c>
      <c r="J17" s="47" t="s">
        <v>39</v>
      </c>
      <c r="K17" s="98">
        <v>0.89084824462427803</v>
      </c>
      <c r="L17" s="153">
        <v>0.33360918695684882</v>
      </c>
    </row>
    <row r="18" spans="1:12" x14ac:dyDescent="0.2">
      <c r="A18" s="189" t="s">
        <v>275</v>
      </c>
      <c r="B18" s="1" t="s">
        <v>0</v>
      </c>
      <c r="C18" s="1" t="s">
        <v>29</v>
      </c>
      <c r="D18" s="21">
        <v>2500</v>
      </c>
      <c r="E18" s="66" t="s">
        <v>36</v>
      </c>
      <c r="F18" s="21">
        <v>218.54400000000001</v>
      </c>
      <c r="G18" s="21">
        <v>101.60000000000001</v>
      </c>
      <c r="H18" s="21">
        <f t="shared" si="0"/>
        <v>241.00630683863855</v>
      </c>
      <c r="I18" s="15">
        <f t="shared" si="1"/>
        <v>9.6402522735455423E-2</v>
      </c>
      <c r="J18" s="65">
        <f>H20/$D18</f>
        <v>0.36397308419167479</v>
      </c>
      <c r="K18" s="16">
        <v>0.8731676572664423</v>
      </c>
      <c r="L18" s="151">
        <v>0.48115850801300797</v>
      </c>
    </row>
    <row r="19" spans="1:12" x14ac:dyDescent="0.2">
      <c r="A19" s="190"/>
      <c r="B19" s="4" t="s">
        <v>1</v>
      </c>
      <c r="C19" s="4" t="s">
        <v>29</v>
      </c>
      <c r="D19" s="22">
        <v>2500</v>
      </c>
      <c r="E19" s="67" t="s">
        <v>13</v>
      </c>
      <c r="F19" s="22">
        <v>656.78399999999999</v>
      </c>
      <c r="G19" s="22">
        <v>240</v>
      </c>
      <c r="H19" s="22">
        <f t="shared" si="0"/>
        <v>699.26048269296609</v>
      </c>
      <c r="I19" s="17">
        <f t="shared" si="1"/>
        <v>0.27970419307718641</v>
      </c>
      <c r="J19" s="64">
        <f>H20/$D19</f>
        <v>0.36397308419167479</v>
      </c>
      <c r="K19" s="139">
        <v>0.82864419960990676</v>
      </c>
      <c r="L19" s="152">
        <v>0.35484515264846606</v>
      </c>
    </row>
    <row r="20" spans="1:12" ht="13.5" thickBot="1" x14ac:dyDescent="0.25">
      <c r="A20" s="191"/>
      <c r="B20" s="6" t="s">
        <v>4</v>
      </c>
      <c r="C20" s="6"/>
      <c r="D20" s="25"/>
      <c r="E20" s="36" t="s">
        <v>13</v>
      </c>
      <c r="F20" s="54">
        <v>848.76</v>
      </c>
      <c r="G20" s="54">
        <v>328</v>
      </c>
      <c r="H20" s="54">
        <f t="shared" si="0"/>
        <v>909.93271047918699</v>
      </c>
      <c r="I20" s="26"/>
      <c r="J20" s="47"/>
      <c r="K20" s="98">
        <v>0.86704932855701811</v>
      </c>
      <c r="L20" s="153">
        <v>0.38741126452877234</v>
      </c>
    </row>
    <row r="21" spans="1:12" ht="12.75" customHeight="1" x14ac:dyDescent="0.2">
      <c r="A21" s="189" t="s">
        <v>74</v>
      </c>
      <c r="B21" s="1" t="s">
        <v>0</v>
      </c>
      <c r="C21" s="1" t="s">
        <v>29</v>
      </c>
      <c r="D21" s="21">
        <v>630</v>
      </c>
      <c r="E21" s="66" t="s">
        <v>6</v>
      </c>
      <c r="F21" s="21">
        <v>44.4</v>
      </c>
      <c r="G21" s="21">
        <v>24.400000000000002</v>
      </c>
      <c r="H21" s="21">
        <f t="shared" si="0"/>
        <v>50.662806870523866</v>
      </c>
      <c r="I21" s="15">
        <f>H21/$D21</f>
        <v>8.0417153762736296E-2</v>
      </c>
      <c r="J21" s="65">
        <f>H23/$D21</f>
        <v>0.10308616478274141</v>
      </c>
      <c r="K21" s="16">
        <v>0.74844244054539111</v>
      </c>
      <c r="L21" s="151">
        <v>0.71691973969631206</v>
      </c>
    </row>
    <row r="22" spans="1:12" x14ac:dyDescent="0.2">
      <c r="A22" s="190"/>
      <c r="B22" s="4" t="s">
        <v>1</v>
      </c>
      <c r="C22" s="4" t="s">
        <v>29</v>
      </c>
      <c r="D22" s="22">
        <v>630</v>
      </c>
      <c r="E22" s="67" t="s">
        <v>22</v>
      </c>
      <c r="F22" s="22">
        <v>12.4</v>
      </c>
      <c r="G22" s="22">
        <v>7.6000000000000005</v>
      </c>
      <c r="H22" s="22">
        <f t="shared" si="0"/>
        <v>14.543727170158276</v>
      </c>
      <c r="I22" s="17">
        <f>H22/$D22</f>
        <v>2.3085281222473452E-2</v>
      </c>
      <c r="J22" s="64">
        <f>H23/$D22</f>
        <v>0.10308616478274141</v>
      </c>
      <c r="K22" s="139">
        <v>0.84662987250955135</v>
      </c>
      <c r="L22" s="152">
        <v>0.81433506044905057</v>
      </c>
    </row>
    <row r="23" spans="1:12" ht="13.5" thickBot="1" x14ac:dyDescent="0.25">
      <c r="A23" s="191"/>
      <c r="B23" s="6" t="s">
        <v>4</v>
      </c>
      <c r="C23" s="6"/>
      <c r="D23" s="25"/>
      <c r="E23" s="36" t="s">
        <v>22</v>
      </c>
      <c r="F23" s="54">
        <v>57.6</v>
      </c>
      <c r="G23" s="54">
        <v>30.000000000000004</v>
      </c>
      <c r="H23" s="54">
        <f t="shared" si="0"/>
        <v>64.944283813127086</v>
      </c>
      <c r="I23" s="26"/>
      <c r="J23" s="47"/>
      <c r="K23" s="98">
        <v>0.77580537719651643</v>
      </c>
      <c r="L23" s="153">
        <v>0.74019810152703269</v>
      </c>
    </row>
    <row r="24" spans="1:12" x14ac:dyDescent="0.2">
      <c r="A24" s="189" t="s">
        <v>75</v>
      </c>
      <c r="B24" s="1" t="s">
        <v>0</v>
      </c>
      <c r="C24" s="1" t="s">
        <v>29</v>
      </c>
      <c r="D24" s="21">
        <v>1600</v>
      </c>
      <c r="E24" s="66" t="s">
        <v>26</v>
      </c>
      <c r="F24" s="21">
        <v>54.588000000000001</v>
      </c>
      <c r="G24" s="21">
        <v>20.8</v>
      </c>
      <c r="H24" s="21">
        <f t="shared" si="0"/>
        <v>58.416519444417432</v>
      </c>
      <c r="I24" s="15">
        <f>H24/$D24</f>
        <v>3.6510324652760898E-2</v>
      </c>
      <c r="J24" s="65">
        <f>H26/$D24</f>
        <v>9.1799441855601724E-2</v>
      </c>
      <c r="K24" s="16">
        <v>0.69383044962517304</v>
      </c>
      <c r="L24" s="151">
        <v>0.50382426388113155</v>
      </c>
    </row>
    <row r="25" spans="1:12" x14ac:dyDescent="0.2">
      <c r="A25" s="190"/>
      <c r="B25" s="4" t="s">
        <v>1</v>
      </c>
      <c r="C25" s="4" t="s">
        <v>29</v>
      </c>
      <c r="D25" s="22">
        <v>1600</v>
      </c>
      <c r="E25" s="67" t="s">
        <v>38</v>
      </c>
      <c r="F25" s="22">
        <v>88.26</v>
      </c>
      <c r="G25" s="22">
        <v>47.6</v>
      </c>
      <c r="H25" s="22">
        <f t="shared" si="0"/>
        <v>100.27755282215458</v>
      </c>
      <c r="I25" s="17">
        <f>H25/$D25</f>
        <v>6.2673470513846613E-2</v>
      </c>
      <c r="J25" s="64">
        <f>H26/$D25</f>
        <v>9.1799441855601724E-2</v>
      </c>
      <c r="K25" s="139">
        <v>0.85189750133370079</v>
      </c>
      <c r="L25" s="152">
        <v>0.60526357847535706</v>
      </c>
    </row>
    <row r="26" spans="1:12" ht="13.5" thickBot="1" x14ac:dyDescent="0.25">
      <c r="A26" s="191"/>
      <c r="B26" s="6" t="s">
        <v>4</v>
      </c>
      <c r="C26" s="6"/>
      <c r="D26" s="25"/>
      <c r="E26" s="36" t="s">
        <v>24</v>
      </c>
      <c r="F26" s="54">
        <v>132.00800000000001</v>
      </c>
      <c r="G26" s="54">
        <v>64.400000000000006</v>
      </c>
      <c r="H26" s="54">
        <f t="shared" si="0"/>
        <v>146.87910696896276</v>
      </c>
      <c r="I26" s="26"/>
      <c r="J26" s="47"/>
      <c r="K26" s="98">
        <v>0.85679460816555031</v>
      </c>
      <c r="L26" s="153">
        <v>0.57169349590763685</v>
      </c>
    </row>
    <row r="27" spans="1:12" x14ac:dyDescent="0.2">
      <c r="A27" s="192" t="s">
        <v>276</v>
      </c>
      <c r="B27" s="1" t="s">
        <v>0</v>
      </c>
      <c r="C27" s="1" t="s">
        <v>31</v>
      </c>
      <c r="D27" s="21">
        <v>10000</v>
      </c>
      <c r="E27" s="66" t="s">
        <v>21</v>
      </c>
      <c r="F27" s="21">
        <v>3511.2000000000003</v>
      </c>
      <c r="G27" s="21">
        <v>1643.4</v>
      </c>
      <c r="H27" s="21">
        <f t="shared" si="0"/>
        <v>3876.762695858492</v>
      </c>
      <c r="I27" s="15">
        <f>H27/$D27</f>
        <v>0.38767626958584922</v>
      </c>
      <c r="J27" s="65">
        <f>H29/$D27</f>
        <v>0.61734595098696488</v>
      </c>
      <c r="K27" s="16">
        <v>0.82453092602075251</v>
      </c>
      <c r="L27" s="151">
        <v>0.48009071377417034</v>
      </c>
    </row>
    <row r="28" spans="1:12" x14ac:dyDescent="0.2">
      <c r="A28" s="193"/>
      <c r="B28" s="4" t="s">
        <v>1</v>
      </c>
      <c r="C28" s="4" t="s">
        <v>31</v>
      </c>
      <c r="D28" s="22">
        <v>10000</v>
      </c>
      <c r="E28" s="67" t="s">
        <v>24</v>
      </c>
      <c r="F28" s="22">
        <v>2415.6</v>
      </c>
      <c r="G28" s="22">
        <v>686.4</v>
      </c>
      <c r="H28" s="22">
        <f t="shared" si="0"/>
        <v>2511.2284483893536</v>
      </c>
      <c r="I28" s="17">
        <f>H28/$D28</f>
        <v>0.25112284483893538</v>
      </c>
      <c r="J28" s="64">
        <f>H29/$D28</f>
        <v>0.61734595098696488</v>
      </c>
      <c r="K28" s="139">
        <v>0.83153389157037738</v>
      </c>
      <c r="L28" s="152">
        <v>0.31913275009509301</v>
      </c>
    </row>
    <row r="29" spans="1:12" ht="13.5" thickBot="1" x14ac:dyDescent="0.25">
      <c r="A29" s="194"/>
      <c r="B29" s="6" t="s">
        <v>4</v>
      </c>
      <c r="C29" s="6"/>
      <c r="D29" s="25"/>
      <c r="E29" s="36" t="s">
        <v>23</v>
      </c>
      <c r="F29" s="54">
        <v>5748.6</v>
      </c>
      <c r="G29" s="54">
        <v>2250.6000000000004</v>
      </c>
      <c r="H29" s="54">
        <f t="shared" si="0"/>
        <v>6173.4595098696491</v>
      </c>
      <c r="I29" s="26"/>
      <c r="J29" s="47"/>
      <c r="K29" s="98">
        <v>0.85404796911107306</v>
      </c>
      <c r="L29" s="153">
        <v>0.41435410752870405</v>
      </c>
    </row>
    <row r="30" spans="1:12" ht="26.25" thickBot="1" x14ac:dyDescent="0.25">
      <c r="A30" s="13" t="s">
        <v>76</v>
      </c>
      <c r="B30" s="8" t="s">
        <v>0</v>
      </c>
      <c r="C30" s="8" t="s">
        <v>28</v>
      </c>
      <c r="D30" s="24">
        <v>2500</v>
      </c>
      <c r="E30" s="62" t="s">
        <v>32</v>
      </c>
      <c r="F30" s="52">
        <v>205.18400000000003</v>
      </c>
      <c r="G30" s="52">
        <v>136.80000000000001</v>
      </c>
      <c r="H30" s="52">
        <f t="shared" si="0"/>
        <v>246.60639459673388</v>
      </c>
      <c r="I30" s="9">
        <f>H30/$D30</f>
        <v>9.8642557838693551E-2</v>
      </c>
      <c r="J30" s="50" t="s">
        <v>39</v>
      </c>
      <c r="K30" s="124">
        <v>0.8579749472703494</v>
      </c>
      <c r="L30" s="157">
        <v>0.75467859245183144</v>
      </c>
    </row>
    <row r="31" spans="1:12" x14ac:dyDescent="0.2">
      <c r="A31" s="192" t="s">
        <v>277</v>
      </c>
      <c r="B31" s="1" t="s">
        <v>0</v>
      </c>
      <c r="C31" s="8" t="s">
        <v>69</v>
      </c>
      <c r="D31" s="24">
        <v>6300</v>
      </c>
      <c r="E31" s="66" t="s">
        <v>7</v>
      </c>
      <c r="F31" s="71">
        <v>369.6</v>
      </c>
      <c r="G31" s="71">
        <v>224.4</v>
      </c>
      <c r="H31" s="21">
        <f>SQRT(F31^2+G31^2)</f>
        <v>432.38815894980291</v>
      </c>
      <c r="I31" s="15">
        <f>H31/$D31</f>
        <v>6.8633041103143319E-2</v>
      </c>
      <c r="J31" s="65">
        <f>H33/$D31</f>
        <v>0.626458671518067</v>
      </c>
      <c r="K31" s="40">
        <v>0.84668962388334423</v>
      </c>
      <c r="L31" s="151">
        <v>0.71283471837488444</v>
      </c>
    </row>
    <row r="32" spans="1:12" x14ac:dyDescent="0.2">
      <c r="A32" s="193"/>
      <c r="B32" s="4" t="s">
        <v>1</v>
      </c>
      <c r="C32" s="4" t="s">
        <v>69</v>
      </c>
      <c r="D32" s="22">
        <v>6300</v>
      </c>
      <c r="E32" s="67" t="s">
        <v>38</v>
      </c>
      <c r="F32" s="72">
        <v>2956.8</v>
      </c>
      <c r="G32" s="72">
        <v>1940.4</v>
      </c>
      <c r="H32" s="22">
        <f>SQRT(F32^2+G32^2)</f>
        <v>3536.6394218240571</v>
      </c>
      <c r="I32" s="17">
        <f>H32/$D32</f>
        <v>0.56137133679746942</v>
      </c>
      <c r="J32" s="64">
        <f>H33/$D32</f>
        <v>0.626458671518067</v>
      </c>
      <c r="K32" s="61">
        <v>0.78953586142120102</v>
      </c>
      <c r="L32" s="152">
        <v>0.62666045210906574</v>
      </c>
    </row>
    <row r="33" spans="1:12" ht="13.5" thickBot="1" x14ac:dyDescent="0.25">
      <c r="A33" s="194"/>
      <c r="B33" s="6" t="s">
        <v>4</v>
      </c>
      <c r="C33" s="6"/>
      <c r="D33" s="25"/>
      <c r="E33" s="36" t="s">
        <v>38</v>
      </c>
      <c r="F33" s="54">
        <v>3300</v>
      </c>
      <c r="G33" s="54">
        <v>2164.8000000000002</v>
      </c>
      <c r="H33" s="54">
        <f>SQRT(F33^2+G33^2)</f>
        <v>3946.6896305638224</v>
      </c>
      <c r="I33" s="26"/>
      <c r="J33" s="47"/>
      <c r="K33" s="27">
        <v>0.79991182192111043</v>
      </c>
      <c r="L33" s="153">
        <v>0.63631660631143305</v>
      </c>
    </row>
    <row r="34" spans="1:12" x14ac:dyDescent="0.2">
      <c r="A34" s="224" t="s">
        <v>77</v>
      </c>
      <c r="B34" s="107" t="s">
        <v>0</v>
      </c>
      <c r="C34" s="107" t="s">
        <v>28</v>
      </c>
      <c r="D34" s="108">
        <v>2500</v>
      </c>
      <c r="E34" s="105" t="s">
        <v>32</v>
      </c>
      <c r="F34" s="38">
        <v>43.552</v>
      </c>
      <c r="G34" s="38">
        <v>16.8</v>
      </c>
      <c r="H34" s="38">
        <f t="shared" ref="H34:H82" si="2">SQRT(F34^2+G34^2)</f>
        <v>46.679938988820453</v>
      </c>
      <c r="I34" s="63">
        <f>H34/$D34</f>
        <v>1.8671975595528183E-2</v>
      </c>
      <c r="J34" s="77">
        <f>H36/$D34</f>
        <v>5.7645257242552053E-2</v>
      </c>
      <c r="K34" s="16">
        <v>0.79619280260213388</v>
      </c>
      <c r="L34" s="156">
        <v>0.51637203086082262</v>
      </c>
    </row>
    <row r="35" spans="1:12" x14ac:dyDescent="0.2">
      <c r="A35" s="190"/>
      <c r="B35" s="93" t="s">
        <v>1</v>
      </c>
      <c r="C35" s="93" t="s">
        <v>28</v>
      </c>
      <c r="D35" s="94">
        <v>1600</v>
      </c>
      <c r="E35" s="34" t="s">
        <v>23</v>
      </c>
      <c r="F35" s="22">
        <v>76.8</v>
      </c>
      <c r="G35" s="22">
        <v>70.400000000000006</v>
      </c>
      <c r="H35" s="22">
        <f t="shared" si="2"/>
        <v>104.18445181503813</v>
      </c>
      <c r="I35" s="17">
        <f>H35/$D35</f>
        <v>6.5115282384398829E-2</v>
      </c>
      <c r="J35" s="64">
        <f>H36/$D35</f>
        <v>9.0070714441487579E-2</v>
      </c>
      <c r="K35" s="139">
        <v>0.86558956405601994</v>
      </c>
      <c r="L35" s="152">
        <v>1.0932343234323432</v>
      </c>
    </row>
    <row r="36" spans="1:12" ht="13.5" thickBot="1" x14ac:dyDescent="0.25">
      <c r="A36" s="190"/>
      <c r="B36" s="93" t="s">
        <v>4</v>
      </c>
      <c r="C36" s="93"/>
      <c r="D36" s="94"/>
      <c r="E36" s="34" t="s">
        <v>23</v>
      </c>
      <c r="F36" s="49">
        <v>113.50399999999999</v>
      </c>
      <c r="G36" s="49">
        <v>88.800000000000011</v>
      </c>
      <c r="H36" s="54">
        <f t="shared" si="2"/>
        <v>144.11314310638014</v>
      </c>
      <c r="I36" s="26"/>
      <c r="J36" s="64"/>
      <c r="K36" s="98">
        <v>0.87235988451699531</v>
      </c>
      <c r="L36" s="152">
        <v>0.89016488099056901</v>
      </c>
    </row>
    <row r="37" spans="1:12" x14ac:dyDescent="0.2">
      <c r="A37" s="189" t="s">
        <v>278</v>
      </c>
      <c r="B37" s="92" t="s">
        <v>0</v>
      </c>
      <c r="C37" s="92" t="s">
        <v>28</v>
      </c>
      <c r="D37" s="71">
        <v>2500</v>
      </c>
      <c r="E37" s="33" t="s">
        <v>34</v>
      </c>
      <c r="F37" s="21">
        <v>212.8</v>
      </c>
      <c r="G37" s="82">
        <v>85.12</v>
      </c>
      <c r="H37" s="21">
        <f t="shared" si="2"/>
        <v>229.19261419164451</v>
      </c>
      <c r="I37" s="15">
        <f>H37/$D37</f>
        <v>9.1677045676657798E-2</v>
      </c>
      <c r="J37" s="65">
        <f>H39/$D37</f>
        <v>0.17852898368612308</v>
      </c>
      <c r="K37" s="16">
        <v>0.74972587719298267</v>
      </c>
      <c r="L37" s="151" t="s">
        <v>39</v>
      </c>
    </row>
    <row r="38" spans="1:12" x14ac:dyDescent="0.2">
      <c r="A38" s="190"/>
      <c r="B38" s="93" t="s">
        <v>1</v>
      </c>
      <c r="C38" s="93" t="s">
        <v>28</v>
      </c>
      <c r="D38" s="94">
        <v>1600</v>
      </c>
      <c r="E38" s="34" t="s">
        <v>6</v>
      </c>
      <c r="F38" s="22">
        <v>212.8</v>
      </c>
      <c r="G38" s="84">
        <v>85.12</v>
      </c>
      <c r="H38" s="22">
        <f t="shared" si="2"/>
        <v>229.19261419164451</v>
      </c>
      <c r="I38" s="17">
        <f>H38/$D38</f>
        <v>0.14324538386977781</v>
      </c>
      <c r="J38" s="64">
        <f>H39/$D38</f>
        <v>0.27895153700956732</v>
      </c>
      <c r="K38" s="139">
        <v>0.76315789473684226</v>
      </c>
      <c r="L38" s="152" t="s">
        <v>39</v>
      </c>
    </row>
    <row r="39" spans="1:12" ht="13.5" thickBot="1" x14ac:dyDescent="0.25">
      <c r="A39" s="190"/>
      <c r="B39" s="93" t="s">
        <v>4</v>
      </c>
      <c r="C39" s="93"/>
      <c r="D39" s="94"/>
      <c r="E39" s="34" t="s">
        <v>6</v>
      </c>
      <c r="F39" s="49">
        <v>414.4</v>
      </c>
      <c r="G39" s="119">
        <v>165.76</v>
      </c>
      <c r="H39" s="54">
        <f t="shared" si="2"/>
        <v>446.32245921530767</v>
      </c>
      <c r="I39" s="26"/>
      <c r="J39" s="64"/>
      <c r="K39" s="139">
        <v>0.77688626126126148</v>
      </c>
      <c r="L39" s="152" t="s">
        <v>39</v>
      </c>
    </row>
    <row r="40" spans="1:12" x14ac:dyDescent="0.2">
      <c r="A40" s="189" t="s">
        <v>78</v>
      </c>
      <c r="B40" s="92" t="s">
        <v>0</v>
      </c>
      <c r="C40" s="92" t="s">
        <v>28</v>
      </c>
      <c r="D40" s="71">
        <v>2500</v>
      </c>
      <c r="E40" s="33" t="s">
        <v>133</v>
      </c>
      <c r="F40" s="21">
        <v>299.86</v>
      </c>
      <c r="G40" s="82">
        <v>94.4</v>
      </c>
      <c r="H40" s="21">
        <f t="shared" ref="H40:H42" si="3">SQRT(F40^2+G40^2)</f>
        <v>314.3682229488216</v>
      </c>
      <c r="I40" s="15">
        <f>H40/$D40</f>
        <v>0.12574728917952863</v>
      </c>
      <c r="J40" s="65">
        <f>H42/$D40</f>
        <v>0.14900688606906728</v>
      </c>
      <c r="K40" s="16">
        <v>0.79485717520093579</v>
      </c>
      <c r="L40" s="151">
        <v>0.35174426730441327</v>
      </c>
    </row>
    <row r="41" spans="1:12" x14ac:dyDescent="0.2">
      <c r="A41" s="190"/>
      <c r="B41" s="93" t="s">
        <v>1</v>
      </c>
      <c r="C41" s="93" t="s">
        <v>29</v>
      </c>
      <c r="D41" s="94">
        <v>1600</v>
      </c>
      <c r="E41" s="34" t="s">
        <v>33</v>
      </c>
      <c r="F41" s="22">
        <v>67.2</v>
      </c>
      <c r="G41" s="84">
        <v>25.6</v>
      </c>
      <c r="H41" s="22">
        <f t="shared" si="3"/>
        <v>71.911056173581542</v>
      </c>
      <c r="I41" s="17">
        <f>H41/$D41</f>
        <v>4.4944410108488465E-2</v>
      </c>
      <c r="J41" s="64">
        <f>H42/$D41</f>
        <v>0.23282325948291763</v>
      </c>
      <c r="K41" s="139">
        <v>0.77957486529296105</v>
      </c>
      <c r="L41" s="152">
        <v>0.50609247204139551</v>
      </c>
    </row>
    <row r="42" spans="1:12" ht="13.5" thickBot="1" x14ac:dyDescent="0.25">
      <c r="A42" s="219"/>
      <c r="B42" s="109" t="s">
        <v>4</v>
      </c>
      <c r="C42" s="109"/>
      <c r="D42" s="110"/>
      <c r="E42" s="34" t="s">
        <v>133</v>
      </c>
      <c r="F42" s="49">
        <v>352.66</v>
      </c>
      <c r="G42" s="119">
        <v>120</v>
      </c>
      <c r="H42" s="54">
        <f t="shared" si="3"/>
        <v>372.51721517266822</v>
      </c>
      <c r="I42" s="26"/>
      <c r="J42" s="64"/>
      <c r="K42" s="139">
        <v>0.82017468336531629</v>
      </c>
      <c r="L42" s="152">
        <v>0.37874043770167942</v>
      </c>
    </row>
    <row r="43" spans="1:12" ht="26.25" thickBot="1" x14ac:dyDescent="0.25">
      <c r="A43" s="14" t="s">
        <v>279</v>
      </c>
      <c r="B43" s="11" t="s">
        <v>1</v>
      </c>
      <c r="C43" s="11" t="s">
        <v>28</v>
      </c>
      <c r="D43" s="148">
        <v>6300</v>
      </c>
      <c r="E43" s="35" t="s">
        <v>38</v>
      </c>
      <c r="F43" s="51">
        <v>1855.68</v>
      </c>
      <c r="G43" s="51">
        <v>1363.2</v>
      </c>
      <c r="H43" s="51">
        <f t="shared" si="2"/>
        <v>2302.5773607850833</v>
      </c>
      <c r="I43" s="12">
        <f>H43/$D43</f>
        <v>0.36548846996588624</v>
      </c>
      <c r="J43" s="46" t="s">
        <v>39</v>
      </c>
      <c r="K43" s="19">
        <v>0.7806439111326432</v>
      </c>
      <c r="L43" s="154">
        <v>0.73120472051799723</v>
      </c>
    </row>
    <row r="44" spans="1:12" x14ac:dyDescent="0.2">
      <c r="A44" s="189" t="s">
        <v>146</v>
      </c>
      <c r="B44" s="92" t="s">
        <v>0</v>
      </c>
      <c r="C44" s="92" t="s">
        <v>28</v>
      </c>
      <c r="D44" s="71">
        <v>1600</v>
      </c>
      <c r="E44" s="33" t="s">
        <v>23</v>
      </c>
      <c r="F44" s="21">
        <v>136.05599999999998</v>
      </c>
      <c r="G44" s="21">
        <v>151.20000000000002</v>
      </c>
      <c r="H44" s="21">
        <f t="shared" si="2"/>
        <v>203.40274122046637</v>
      </c>
      <c r="I44" s="15">
        <f>H44/$D44</f>
        <v>0.12712671326279149</v>
      </c>
      <c r="J44" s="65">
        <f>H46/$D44</f>
        <v>0.19386541472114105</v>
      </c>
      <c r="K44" s="16">
        <v>0.87002401029216792</v>
      </c>
      <c r="L44" s="151">
        <v>1.1860891573464891</v>
      </c>
    </row>
    <row r="45" spans="1:12" x14ac:dyDescent="0.2">
      <c r="A45" s="190"/>
      <c r="B45" s="93" t="s">
        <v>1</v>
      </c>
      <c r="C45" s="93" t="s">
        <v>29</v>
      </c>
      <c r="D45" s="94">
        <v>2500</v>
      </c>
      <c r="E45" s="34" t="s">
        <v>34</v>
      </c>
      <c r="F45" s="22">
        <v>120.96000000000001</v>
      </c>
      <c r="G45" s="22">
        <v>48</v>
      </c>
      <c r="H45" s="22">
        <f t="shared" si="2"/>
        <v>130.13578139773858</v>
      </c>
      <c r="I45" s="17">
        <f>H45/$D45</f>
        <v>5.2054312559095435E-2</v>
      </c>
      <c r="J45" s="64">
        <f>H46/$D45</f>
        <v>0.12407386542153026</v>
      </c>
      <c r="K45" s="139">
        <v>0.76047614437720867</v>
      </c>
      <c r="L45" s="152">
        <v>0.47639006354362345</v>
      </c>
    </row>
    <row r="46" spans="1:12" ht="13.5" thickBot="1" x14ac:dyDescent="0.25">
      <c r="A46" s="190"/>
      <c r="B46" s="93" t="s">
        <v>4</v>
      </c>
      <c r="C46" s="93"/>
      <c r="D46" s="94"/>
      <c r="E46" s="34" t="s">
        <v>34</v>
      </c>
      <c r="F46" s="49">
        <v>244.24800000000002</v>
      </c>
      <c r="G46" s="49">
        <v>191.20000000000002</v>
      </c>
      <c r="H46" s="54">
        <f t="shared" si="2"/>
        <v>310.18466355382566</v>
      </c>
      <c r="I46" s="26"/>
      <c r="J46" s="64"/>
      <c r="K46" s="98">
        <v>0.86951051138393087</v>
      </c>
      <c r="L46" s="152">
        <v>0.87447748245129731</v>
      </c>
    </row>
    <row r="47" spans="1:12" x14ac:dyDescent="0.2">
      <c r="A47" s="189" t="s">
        <v>280</v>
      </c>
      <c r="B47" s="1" t="s">
        <v>0</v>
      </c>
      <c r="C47" s="41" t="s">
        <v>28</v>
      </c>
      <c r="D47" s="21">
        <v>1000</v>
      </c>
      <c r="E47" s="66"/>
      <c r="F47" s="21">
        <v>0</v>
      </c>
      <c r="G47" s="21">
        <v>0</v>
      </c>
      <c r="H47" s="21">
        <f t="shared" si="2"/>
        <v>0</v>
      </c>
      <c r="I47" s="15">
        <f>H47/$D47</f>
        <v>0</v>
      </c>
      <c r="J47" s="65">
        <f>H49/$D47</f>
        <v>5.2060127698652453E-2</v>
      </c>
      <c r="K47" s="16"/>
      <c r="L47" s="151"/>
    </row>
    <row r="48" spans="1:12" x14ac:dyDescent="0.2">
      <c r="A48" s="190"/>
      <c r="B48" s="4" t="s">
        <v>1</v>
      </c>
      <c r="C48" s="39" t="s">
        <v>28</v>
      </c>
      <c r="D48" s="22">
        <v>1000</v>
      </c>
      <c r="E48" s="67" t="s">
        <v>22</v>
      </c>
      <c r="F48" s="22">
        <v>32.335999999999999</v>
      </c>
      <c r="G48" s="22">
        <v>40.800000000000004</v>
      </c>
      <c r="H48" s="22">
        <f t="shared" si="2"/>
        <v>52.060127698652451</v>
      </c>
      <c r="I48" s="17">
        <f>H48/$D48</f>
        <v>5.2060127698652453E-2</v>
      </c>
      <c r="J48" s="64">
        <f>H49/$D48</f>
        <v>5.2060127698652453E-2</v>
      </c>
      <c r="K48" s="139">
        <v>0.8887906687392696</v>
      </c>
      <c r="L48" s="152">
        <v>1.6113458470008979</v>
      </c>
    </row>
    <row r="49" spans="1:12" ht="13.5" thickBot="1" x14ac:dyDescent="0.25">
      <c r="A49" s="191"/>
      <c r="B49" s="6" t="s">
        <v>4</v>
      </c>
      <c r="C49" s="6"/>
      <c r="D49" s="25"/>
      <c r="E49" s="36" t="s">
        <v>22</v>
      </c>
      <c r="F49" s="54">
        <v>32.335999999999999</v>
      </c>
      <c r="G49" s="54">
        <v>40.800000000000004</v>
      </c>
      <c r="H49" s="54">
        <f t="shared" si="2"/>
        <v>52.060127698652451</v>
      </c>
      <c r="I49" s="26"/>
      <c r="J49" s="47"/>
      <c r="K49" s="98">
        <v>0.8887906687392696</v>
      </c>
      <c r="L49" s="153">
        <v>1.6113458470008979</v>
      </c>
    </row>
    <row r="50" spans="1:12" x14ac:dyDescent="0.2">
      <c r="A50" s="192" t="s">
        <v>281</v>
      </c>
      <c r="B50" s="1" t="s">
        <v>0</v>
      </c>
      <c r="C50" s="1" t="s">
        <v>31</v>
      </c>
      <c r="D50" s="21">
        <v>10000</v>
      </c>
      <c r="E50" s="66" t="s">
        <v>6</v>
      </c>
      <c r="F50" s="21">
        <v>2480</v>
      </c>
      <c r="G50" s="21">
        <v>332.8</v>
      </c>
      <c r="H50" s="21">
        <f t="shared" si="2"/>
        <v>2502.2301732654414</v>
      </c>
      <c r="I50" s="15">
        <f>H50/$D50</f>
        <v>0.25022301732654412</v>
      </c>
      <c r="J50" s="65">
        <f>H52/$D50</f>
        <v>0.36726312311475001</v>
      </c>
      <c r="K50" s="16">
        <v>0.83885547055769372</v>
      </c>
      <c r="L50" s="151">
        <v>0.16651099874392086</v>
      </c>
    </row>
    <row r="51" spans="1:12" x14ac:dyDescent="0.2">
      <c r="A51" s="193"/>
      <c r="B51" s="4" t="s">
        <v>1</v>
      </c>
      <c r="C51" s="4" t="s">
        <v>31</v>
      </c>
      <c r="D51" s="22">
        <v>10000</v>
      </c>
      <c r="E51" s="67" t="s">
        <v>13</v>
      </c>
      <c r="F51" s="22">
        <v>1150.4000000000001</v>
      </c>
      <c r="G51" s="22">
        <v>352</v>
      </c>
      <c r="H51" s="22">
        <f t="shared" si="2"/>
        <v>1203.0478627220116</v>
      </c>
      <c r="I51" s="17">
        <f>H51/$D51</f>
        <v>0.12030478627220116</v>
      </c>
      <c r="J51" s="64">
        <f>H52/$D51</f>
        <v>0.36726312311475001</v>
      </c>
      <c r="K51" s="139">
        <v>0.77443574324663678</v>
      </c>
      <c r="L51" s="152">
        <v>0.33328299607369377</v>
      </c>
    </row>
    <row r="52" spans="1:12" ht="13.5" thickBot="1" x14ac:dyDescent="0.25">
      <c r="A52" s="194"/>
      <c r="B52" s="6" t="s">
        <v>4</v>
      </c>
      <c r="C52" s="6"/>
      <c r="D52" s="25"/>
      <c r="E52" s="36" t="s">
        <v>13</v>
      </c>
      <c r="F52" s="25">
        <v>3568.0000000000005</v>
      </c>
      <c r="G52" s="25">
        <v>870.4</v>
      </c>
      <c r="H52" s="54">
        <f t="shared" si="2"/>
        <v>3672.6312311475003</v>
      </c>
      <c r="I52" s="26"/>
      <c r="J52" s="47"/>
      <c r="K52" s="98">
        <v>0.82284414611619638</v>
      </c>
      <c r="L52" s="153">
        <v>0.21637730566906729</v>
      </c>
    </row>
    <row r="53" spans="1:12" x14ac:dyDescent="0.2">
      <c r="A53" s="189" t="s">
        <v>79</v>
      </c>
      <c r="B53" s="1" t="s">
        <v>0</v>
      </c>
      <c r="C53" s="41" t="s">
        <v>29</v>
      </c>
      <c r="D53" s="21">
        <v>1600</v>
      </c>
      <c r="E53" s="66" t="s">
        <v>25</v>
      </c>
      <c r="F53" s="21">
        <v>218.38000000000002</v>
      </c>
      <c r="G53" s="21">
        <v>68.8</v>
      </c>
      <c r="H53" s="21">
        <f t="shared" si="2"/>
        <v>228.9612727078534</v>
      </c>
      <c r="I53" s="15">
        <f>H53/$D53</f>
        <v>0.14310079544240836</v>
      </c>
      <c r="J53" s="65">
        <f>H55/$D53</f>
        <v>0.14637351954844841</v>
      </c>
      <c r="K53" s="16">
        <v>0.76097130290243276</v>
      </c>
      <c r="L53" s="151">
        <v>0.50044928651581533</v>
      </c>
    </row>
    <row r="54" spans="1:12" x14ac:dyDescent="0.2">
      <c r="A54" s="190"/>
      <c r="B54" s="4" t="s">
        <v>1</v>
      </c>
      <c r="C54" s="4" t="s">
        <v>28</v>
      </c>
      <c r="D54" s="22">
        <v>1600</v>
      </c>
      <c r="E54" s="67"/>
      <c r="F54" s="22">
        <v>6</v>
      </c>
      <c r="G54" s="22"/>
      <c r="H54" s="22">
        <f t="shared" si="2"/>
        <v>6</v>
      </c>
      <c r="I54" s="17">
        <f>H54/$D54</f>
        <v>3.7499999999999999E-3</v>
      </c>
      <c r="J54" s="64">
        <f>H55/$D54</f>
        <v>0.14637351954844841</v>
      </c>
      <c r="K54" s="139">
        <v>0.90881399508160088</v>
      </c>
      <c r="L54" s="152"/>
    </row>
    <row r="55" spans="1:12" ht="13.5" thickBot="1" x14ac:dyDescent="0.25">
      <c r="A55" s="191"/>
      <c r="B55" s="6" t="s">
        <v>4</v>
      </c>
      <c r="C55" s="6"/>
      <c r="D55" s="25"/>
      <c r="E55" s="36" t="s">
        <v>25</v>
      </c>
      <c r="F55" s="54">
        <v>223.86400000000003</v>
      </c>
      <c r="G55" s="54">
        <v>68.8</v>
      </c>
      <c r="H55" s="54">
        <f t="shared" si="2"/>
        <v>234.19763127751744</v>
      </c>
      <c r="I55" s="26"/>
      <c r="J55" s="47"/>
      <c r="K55" s="98">
        <v>0.76444339106706005</v>
      </c>
      <c r="L55" s="153">
        <v>0.48354684100385809</v>
      </c>
    </row>
    <row r="56" spans="1:12" x14ac:dyDescent="0.2">
      <c r="A56" s="189" t="s">
        <v>282</v>
      </c>
      <c r="B56" s="92" t="s">
        <v>0</v>
      </c>
      <c r="C56" s="57" t="s">
        <v>28</v>
      </c>
      <c r="D56" s="71">
        <v>2500</v>
      </c>
      <c r="E56" s="66" t="s">
        <v>6</v>
      </c>
      <c r="F56" s="21">
        <v>159.6</v>
      </c>
      <c r="G56" s="21">
        <v>120.4</v>
      </c>
      <c r="H56" s="21">
        <f t="shared" si="2"/>
        <v>199.92078431218701</v>
      </c>
      <c r="I56" s="15">
        <f>H56/$D56</f>
        <v>7.9968313724874798E-2</v>
      </c>
      <c r="J56" s="65">
        <f>H58/$D56</f>
        <v>9.4139980879539162E-2</v>
      </c>
      <c r="K56" s="16">
        <v>0.87192055529527901</v>
      </c>
      <c r="L56" s="151">
        <v>0.8827215756490604</v>
      </c>
    </row>
    <row r="57" spans="1:12" x14ac:dyDescent="0.2">
      <c r="A57" s="190"/>
      <c r="B57" s="93" t="s">
        <v>1</v>
      </c>
      <c r="C57" s="111" t="s">
        <v>28</v>
      </c>
      <c r="D57" s="94">
        <v>2500</v>
      </c>
      <c r="E57" s="67" t="s">
        <v>86</v>
      </c>
      <c r="F57" s="22">
        <v>44.800000000000004</v>
      </c>
      <c r="G57" s="22">
        <v>14</v>
      </c>
      <c r="H57" s="22">
        <f t="shared" si="2"/>
        <v>46.936552919872589</v>
      </c>
      <c r="I57" s="17">
        <f>H57/$D57</f>
        <v>1.8774621167949035E-2</v>
      </c>
      <c r="J57" s="64">
        <f>H58/$D57</f>
        <v>9.4139980879539162E-2</v>
      </c>
      <c r="K57" s="139">
        <v>0.76841170523205393</v>
      </c>
      <c r="L57" s="152">
        <v>0.43286219081272087</v>
      </c>
    </row>
    <row r="58" spans="1:12" ht="13.5" thickBot="1" x14ac:dyDescent="0.25">
      <c r="A58" s="191"/>
      <c r="B58" s="6" t="s">
        <v>4</v>
      </c>
      <c r="C58" s="6"/>
      <c r="D58" s="25"/>
      <c r="E58" s="36" t="s">
        <v>6</v>
      </c>
      <c r="F58" s="54">
        <v>193.2</v>
      </c>
      <c r="G58" s="54">
        <v>134.4</v>
      </c>
      <c r="H58" s="54">
        <f t="shared" si="2"/>
        <v>235.34995219884792</v>
      </c>
      <c r="I58" s="26"/>
      <c r="J58" s="47"/>
      <c r="K58" s="98">
        <v>0.88731884817614159</v>
      </c>
      <c r="L58" s="153">
        <v>0.79178571428571454</v>
      </c>
    </row>
    <row r="59" spans="1:12" x14ac:dyDescent="0.2">
      <c r="A59" s="189" t="s">
        <v>80</v>
      </c>
      <c r="B59" s="1" t="s">
        <v>0</v>
      </c>
      <c r="C59" s="1" t="s">
        <v>29</v>
      </c>
      <c r="D59" s="21">
        <v>1000</v>
      </c>
      <c r="E59" s="66" t="s">
        <v>24</v>
      </c>
      <c r="F59" s="21">
        <v>47.711999999999996</v>
      </c>
      <c r="G59" s="21">
        <v>8.8000000000000007</v>
      </c>
      <c r="H59" s="21">
        <f t="shared" si="2"/>
        <v>48.516749107911174</v>
      </c>
      <c r="I59" s="15">
        <f>H59/$D59</f>
        <v>4.8516749107911171E-2</v>
      </c>
      <c r="J59" s="65">
        <f>H61/$D59</f>
        <v>9.475209760211116E-2</v>
      </c>
      <c r="K59" s="16">
        <v>0.84666278646396864</v>
      </c>
      <c r="L59" s="151">
        <v>0.24052313782476895</v>
      </c>
    </row>
    <row r="60" spans="1:12" x14ac:dyDescent="0.2">
      <c r="A60" s="190"/>
      <c r="B60" s="4" t="s">
        <v>1</v>
      </c>
      <c r="C60" s="4" t="s">
        <v>29</v>
      </c>
      <c r="D60" s="22">
        <v>1000</v>
      </c>
      <c r="E60" s="67" t="s">
        <v>38</v>
      </c>
      <c r="F60" s="22">
        <v>45.851999999999997</v>
      </c>
      <c r="G60" s="22">
        <v>16.8</v>
      </c>
      <c r="H60" s="22">
        <f t="shared" si="2"/>
        <v>48.832836329666534</v>
      </c>
      <c r="I60" s="17">
        <f>H60/$D60</f>
        <v>4.8832836329666535E-2</v>
      </c>
      <c r="J60" s="64">
        <f>H61/$D60</f>
        <v>9.475209760211116E-2</v>
      </c>
      <c r="K60" s="139">
        <v>0.60275518952878471</v>
      </c>
      <c r="L60" s="152">
        <v>0.31917117009524371</v>
      </c>
    </row>
    <row r="61" spans="1:12" ht="13.5" thickBot="1" x14ac:dyDescent="0.25">
      <c r="A61" s="191"/>
      <c r="B61" s="6" t="s">
        <v>4</v>
      </c>
      <c r="C61" s="6"/>
      <c r="D61" s="25"/>
      <c r="E61" s="36" t="s">
        <v>38</v>
      </c>
      <c r="F61" s="54">
        <v>91</v>
      </c>
      <c r="G61" s="54">
        <v>26.4</v>
      </c>
      <c r="H61" s="54">
        <f t="shared" si="2"/>
        <v>94.752097602111164</v>
      </c>
      <c r="I61" s="26"/>
      <c r="J61" s="47"/>
      <c r="K61" s="98">
        <v>0.74254188832686219</v>
      </c>
      <c r="L61" s="155">
        <v>0.27288834062755712</v>
      </c>
    </row>
    <row r="62" spans="1:12" x14ac:dyDescent="0.2">
      <c r="A62" s="189" t="s">
        <v>81</v>
      </c>
      <c r="B62" s="1" t="s">
        <v>0</v>
      </c>
      <c r="C62" s="1" t="s">
        <v>28</v>
      </c>
      <c r="D62" s="21">
        <v>1000</v>
      </c>
      <c r="E62" s="66" t="s">
        <v>13</v>
      </c>
      <c r="F62" s="21">
        <v>190.65200000000002</v>
      </c>
      <c r="G62" s="21">
        <v>38.4</v>
      </c>
      <c r="H62" s="21">
        <f t="shared" si="2"/>
        <v>194.48070625128858</v>
      </c>
      <c r="I62" s="15">
        <f>H62/$D62</f>
        <v>0.19448070625128858</v>
      </c>
      <c r="J62" s="65">
        <f>H64/$D62</f>
        <v>0.29737560424486742</v>
      </c>
      <c r="K62" s="16">
        <v>0.68451611599646556</v>
      </c>
      <c r="L62" s="151">
        <v>0.27892678854488634</v>
      </c>
    </row>
    <row r="63" spans="1:12" x14ac:dyDescent="0.2">
      <c r="A63" s="190"/>
      <c r="B63" s="4" t="s">
        <v>1</v>
      </c>
      <c r="C63" s="4" t="s">
        <v>28</v>
      </c>
      <c r="D63" s="22">
        <v>1000</v>
      </c>
      <c r="E63" s="67" t="s">
        <v>32</v>
      </c>
      <c r="F63" s="22">
        <v>115.64400000000001</v>
      </c>
      <c r="G63" s="22">
        <v>40</v>
      </c>
      <c r="H63" s="22">
        <f t="shared" si="2"/>
        <v>122.36639545234631</v>
      </c>
      <c r="I63" s="17">
        <f>H63/$D63</f>
        <v>0.12236639545234632</v>
      </c>
      <c r="J63" s="64">
        <f>H64/$D63</f>
        <v>0.29737560424486742</v>
      </c>
      <c r="K63" s="139">
        <v>0.75133553705480993</v>
      </c>
      <c r="L63" s="152">
        <v>0.43633985762480126</v>
      </c>
    </row>
    <row r="64" spans="1:12" ht="13.5" thickBot="1" x14ac:dyDescent="0.25">
      <c r="A64" s="219"/>
      <c r="B64" s="3" t="s">
        <v>4</v>
      </c>
      <c r="C64" s="3"/>
      <c r="D64" s="45"/>
      <c r="E64" s="76" t="s">
        <v>13</v>
      </c>
      <c r="F64" s="56">
        <v>287.5</v>
      </c>
      <c r="G64" s="56">
        <v>76</v>
      </c>
      <c r="H64" s="54">
        <f t="shared" si="2"/>
        <v>297.37560424486742</v>
      </c>
      <c r="I64" s="26"/>
      <c r="J64" s="74"/>
      <c r="K64" s="98">
        <v>0.75493585532113316</v>
      </c>
      <c r="L64" s="155">
        <v>0.34129679434610893</v>
      </c>
    </row>
    <row r="65" spans="1:12" x14ac:dyDescent="0.2">
      <c r="A65" s="204" t="s">
        <v>283</v>
      </c>
      <c r="B65" s="92" t="s">
        <v>0</v>
      </c>
      <c r="C65" s="92" t="s">
        <v>31</v>
      </c>
      <c r="D65" s="114">
        <v>16000</v>
      </c>
      <c r="E65" s="33" t="s">
        <v>154</v>
      </c>
      <c r="F65" s="21">
        <v>-2560.8000000000002</v>
      </c>
      <c r="G65" s="21">
        <v>831.6</v>
      </c>
      <c r="H65" s="21">
        <f t="shared" si="2"/>
        <v>2692.4440941271187</v>
      </c>
      <c r="I65" s="15">
        <f>H65/$D65</f>
        <v>0.16827775588294491</v>
      </c>
      <c r="J65" s="65">
        <f>H67/$D65</f>
        <v>0.16617761017959068</v>
      </c>
      <c r="K65" s="16">
        <v>0.60006492468522787</v>
      </c>
      <c r="L65" s="151">
        <v>-0.35173058933582796</v>
      </c>
    </row>
    <row r="66" spans="1:12" x14ac:dyDescent="0.2">
      <c r="A66" s="205"/>
      <c r="B66" s="93" t="s">
        <v>1</v>
      </c>
      <c r="C66" s="93" t="s">
        <v>31</v>
      </c>
      <c r="D66" s="113">
        <v>16000</v>
      </c>
      <c r="E66" s="34" t="s">
        <v>32</v>
      </c>
      <c r="F66" s="22">
        <v>2217.6</v>
      </c>
      <c r="G66" s="22">
        <v>976.80000000000007</v>
      </c>
      <c r="H66" s="22">
        <f t="shared" si="2"/>
        <v>2423.1978870905282</v>
      </c>
      <c r="I66" s="17">
        <f>H66/$D66</f>
        <v>0.15144986794315801</v>
      </c>
      <c r="J66" s="64">
        <f>H67/$D66</f>
        <v>0.16617761017959068</v>
      </c>
      <c r="K66" s="139">
        <v>0.82661089584155645</v>
      </c>
      <c r="L66" s="152">
        <v>0.44926227040048178</v>
      </c>
    </row>
    <row r="67" spans="1:12" x14ac:dyDescent="0.2">
      <c r="A67" s="205"/>
      <c r="B67" s="93" t="s">
        <v>4</v>
      </c>
      <c r="C67" s="93"/>
      <c r="D67" s="94"/>
      <c r="E67" s="34" t="s">
        <v>33</v>
      </c>
      <c r="F67" s="49">
        <v>2600.4</v>
      </c>
      <c r="G67" s="49">
        <v>554.40000000000009</v>
      </c>
      <c r="H67" s="49">
        <f t="shared" si="2"/>
        <v>2658.841762873451</v>
      </c>
      <c r="I67" s="17"/>
      <c r="J67" s="64"/>
      <c r="K67" s="139">
        <v>0.60051377360727221</v>
      </c>
      <c r="L67" s="152">
        <v>3.7501927525057814</v>
      </c>
    </row>
    <row r="68" spans="1:12" ht="13.5" thickBot="1" x14ac:dyDescent="0.25">
      <c r="A68" s="206"/>
      <c r="B68" s="6" t="s">
        <v>40</v>
      </c>
      <c r="C68" s="6" t="s">
        <v>29</v>
      </c>
      <c r="D68" s="25">
        <v>630</v>
      </c>
      <c r="E68" s="36" t="s">
        <v>32</v>
      </c>
      <c r="F68" s="25">
        <v>48</v>
      </c>
      <c r="G68" s="25"/>
      <c r="H68" s="25">
        <f t="shared" si="2"/>
        <v>48</v>
      </c>
      <c r="I68" s="26">
        <f>H68/$D68</f>
        <v>7.6190476190476197E-2</v>
      </c>
      <c r="J68" s="47" t="s">
        <v>39</v>
      </c>
      <c r="K68" s="98">
        <v>0.80631944444444448</v>
      </c>
      <c r="L68" s="153" t="s">
        <v>39</v>
      </c>
    </row>
    <row r="69" spans="1:12" x14ac:dyDescent="0.2">
      <c r="A69" s="220" t="s">
        <v>284</v>
      </c>
      <c r="B69" s="29" t="s">
        <v>0</v>
      </c>
      <c r="C69" s="29" t="s">
        <v>28</v>
      </c>
      <c r="D69" s="38">
        <v>2500</v>
      </c>
      <c r="E69" s="79" t="s">
        <v>24</v>
      </c>
      <c r="F69" s="115">
        <v>396</v>
      </c>
      <c r="G69" s="115">
        <v>176</v>
      </c>
      <c r="H69" s="21">
        <f t="shared" si="2"/>
        <v>433.34974327902859</v>
      </c>
      <c r="I69" s="15">
        <f>H69/$D69</f>
        <v>0.17333989731161142</v>
      </c>
      <c r="J69" s="65">
        <f>H71/$D69</f>
        <v>0.35346216318016277</v>
      </c>
      <c r="K69" s="37">
        <v>0.85605920827149384</v>
      </c>
      <c r="L69" s="156">
        <v>0.47739106604549175</v>
      </c>
    </row>
    <row r="70" spans="1:12" x14ac:dyDescent="0.2">
      <c r="A70" s="193"/>
      <c r="B70" s="4" t="s">
        <v>1</v>
      </c>
      <c r="C70" s="4" t="s">
        <v>28</v>
      </c>
      <c r="D70" s="22">
        <v>2500</v>
      </c>
      <c r="E70" s="67" t="s">
        <v>7</v>
      </c>
      <c r="F70" s="84">
        <v>409.2</v>
      </c>
      <c r="G70" s="84">
        <v>233.20000000000002</v>
      </c>
      <c r="H70" s="22">
        <f t="shared" si="2"/>
        <v>470.98501037718813</v>
      </c>
      <c r="I70" s="17">
        <f>H70/$D70</f>
        <v>0.18839400415087526</v>
      </c>
      <c r="J70" s="64">
        <f>H71/$D70</f>
        <v>0.35346216318016277</v>
      </c>
      <c r="K70" s="139">
        <v>0.84893972166038134</v>
      </c>
      <c r="L70" s="152">
        <v>0.60924482665950042</v>
      </c>
    </row>
    <row r="71" spans="1:12" ht="13.5" thickBot="1" x14ac:dyDescent="0.25">
      <c r="A71" s="194"/>
      <c r="B71" s="6" t="s">
        <v>4</v>
      </c>
      <c r="C71" s="6"/>
      <c r="D71" s="25"/>
      <c r="E71" s="36" t="s">
        <v>24</v>
      </c>
      <c r="F71" s="58">
        <v>783.2</v>
      </c>
      <c r="G71" s="58">
        <v>409.20000000000005</v>
      </c>
      <c r="H71" s="54">
        <f t="shared" si="2"/>
        <v>883.65540795040693</v>
      </c>
      <c r="I71" s="26"/>
      <c r="J71" s="47"/>
      <c r="K71" s="98">
        <v>0.87111196258320944</v>
      </c>
      <c r="L71" s="153">
        <v>0.54396200814111262</v>
      </c>
    </row>
    <row r="72" spans="1:12" x14ac:dyDescent="0.2">
      <c r="A72" s="192" t="s">
        <v>160</v>
      </c>
      <c r="B72" s="1" t="s">
        <v>0</v>
      </c>
      <c r="C72" s="1" t="s">
        <v>31</v>
      </c>
      <c r="D72" s="21">
        <v>16000</v>
      </c>
      <c r="E72" s="66" t="s">
        <v>6</v>
      </c>
      <c r="F72" s="21">
        <v>5632.96</v>
      </c>
      <c r="G72" s="21">
        <v>1698.4</v>
      </c>
      <c r="H72" s="21">
        <f t="shared" si="2"/>
        <v>5883.4344495031128</v>
      </c>
      <c r="I72" s="15">
        <f>H72/$D72</f>
        <v>0.36771465309394452</v>
      </c>
      <c r="J72" s="65">
        <f>H74/$D72</f>
        <v>0.45994226556819062</v>
      </c>
      <c r="K72" s="16">
        <v>0.88076849525659573</v>
      </c>
      <c r="L72" s="151">
        <v>0.34854792553581793</v>
      </c>
    </row>
    <row r="73" spans="1:12" x14ac:dyDescent="0.2">
      <c r="A73" s="193"/>
      <c r="B73" s="4" t="s">
        <v>1</v>
      </c>
      <c r="C73" s="4" t="s">
        <v>31</v>
      </c>
      <c r="D73" s="22">
        <v>16000</v>
      </c>
      <c r="E73" s="67" t="s">
        <v>24</v>
      </c>
      <c r="F73" s="22">
        <v>1493.7919999999999</v>
      </c>
      <c r="G73" s="22">
        <v>904</v>
      </c>
      <c r="H73" s="22">
        <f t="shared" si="2"/>
        <v>1746.0328001684275</v>
      </c>
      <c r="I73" s="17">
        <f>H73/$D73</f>
        <v>0.10912705001052672</v>
      </c>
      <c r="J73" s="64">
        <f>H74/$D73</f>
        <v>0.45994226556819062</v>
      </c>
      <c r="K73" s="139">
        <v>0.68989550986707837</v>
      </c>
      <c r="L73" s="152">
        <v>0.75788339486718959</v>
      </c>
    </row>
    <row r="74" spans="1:12" ht="13.5" thickBot="1" x14ac:dyDescent="0.25">
      <c r="A74" s="194"/>
      <c r="B74" s="6" t="s">
        <v>4</v>
      </c>
      <c r="C74" s="6"/>
      <c r="D74" s="25"/>
      <c r="E74" s="36" t="s">
        <v>13</v>
      </c>
      <c r="F74" s="54">
        <v>6808.5439999999999</v>
      </c>
      <c r="G74" s="54">
        <v>2792.8</v>
      </c>
      <c r="H74" s="54">
        <f t="shared" si="2"/>
        <v>7359.0762490910502</v>
      </c>
      <c r="I74" s="26"/>
      <c r="J74" s="47"/>
      <c r="K74" s="98">
        <v>0.85975252630827537</v>
      </c>
      <c r="L74" s="153">
        <v>0.41499675538332176</v>
      </c>
    </row>
    <row r="75" spans="1:12" ht="13.5" thickBot="1" x14ac:dyDescent="0.25">
      <c r="A75" s="13" t="s">
        <v>285</v>
      </c>
      <c r="B75" s="8" t="s">
        <v>1</v>
      </c>
      <c r="C75" s="8" t="s">
        <v>55</v>
      </c>
      <c r="D75" s="24">
        <v>2500</v>
      </c>
      <c r="E75" s="62" t="s">
        <v>36</v>
      </c>
      <c r="F75" s="52">
        <v>316.8</v>
      </c>
      <c r="G75" s="52">
        <v>178.20000000000002</v>
      </c>
      <c r="H75" s="52">
        <f t="shared" si="2"/>
        <v>363.47968306357922</v>
      </c>
      <c r="I75" s="9">
        <f>H75/$D75</f>
        <v>0.14539187322543168</v>
      </c>
      <c r="J75" s="50" t="s">
        <v>39</v>
      </c>
      <c r="K75" s="60">
        <v>0.83361427048847647</v>
      </c>
      <c r="L75" s="157">
        <v>0.6842105263157896</v>
      </c>
    </row>
    <row r="76" spans="1:12" ht="13.5" thickBot="1" x14ac:dyDescent="0.25">
      <c r="A76" s="18" t="s">
        <v>286</v>
      </c>
      <c r="B76" s="11" t="s">
        <v>0</v>
      </c>
      <c r="C76" s="11" t="s">
        <v>28</v>
      </c>
      <c r="D76" s="23">
        <v>2500</v>
      </c>
      <c r="E76" s="35" t="s">
        <v>34</v>
      </c>
      <c r="F76" s="51">
        <v>990</v>
      </c>
      <c r="G76" s="51">
        <v>171.6</v>
      </c>
      <c r="H76" s="52">
        <f t="shared" si="2"/>
        <v>1004.7619419544114</v>
      </c>
      <c r="I76" s="9">
        <f>H76/$D76</f>
        <v>0.40190477678176456</v>
      </c>
      <c r="J76" s="46" t="s">
        <v>39</v>
      </c>
      <c r="K76" s="19">
        <v>0.91661907190401548</v>
      </c>
      <c r="L76" s="154">
        <v>0.16712079927338777</v>
      </c>
    </row>
    <row r="77" spans="1:12" x14ac:dyDescent="0.2">
      <c r="A77" s="189" t="s">
        <v>287</v>
      </c>
      <c r="B77" s="92" t="s">
        <v>0</v>
      </c>
      <c r="C77" s="92" t="s">
        <v>28</v>
      </c>
      <c r="D77" s="71">
        <v>6300</v>
      </c>
      <c r="E77" s="33" t="s">
        <v>23</v>
      </c>
      <c r="F77" s="21">
        <v>1486.08</v>
      </c>
      <c r="G77" s="21">
        <v>328.32</v>
      </c>
      <c r="H77" s="21">
        <f t="shared" si="2"/>
        <v>1521.9158284215325</v>
      </c>
      <c r="I77" s="15">
        <f>H77/$D77</f>
        <v>0.24157394101929089</v>
      </c>
      <c r="J77" s="65">
        <f>H79/$D77</f>
        <v>0.2584717408467056</v>
      </c>
      <c r="K77" s="16">
        <v>0.86210895835168488</v>
      </c>
      <c r="L77" s="151">
        <v>0.26652462121212112</v>
      </c>
    </row>
    <row r="78" spans="1:12" x14ac:dyDescent="0.2">
      <c r="A78" s="190"/>
      <c r="B78" s="93" t="s">
        <v>1</v>
      </c>
      <c r="C78" s="93" t="s">
        <v>28</v>
      </c>
      <c r="D78" s="113">
        <v>6300</v>
      </c>
      <c r="E78" s="34" t="s">
        <v>138</v>
      </c>
      <c r="F78" s="22">
        <v>-684</v>
      </c>
      <c r="G78" s="22">
        <v>394.56</v>
      </c>
      <c r="H78" s="22">
        <f t="shared" si="2"/>
        <v>789.64143356336115</v>
      </c>
      <c r="I78" s="17">
        <f>H78/$D78</f>
        <v>0.12533991008942241</v>
      </c>
      <c r="J78" s="64">
        <f>H79/$D78</f>
        <v>0.2584717408467056</v>
      </c>
      <c r="K78" s="139">
        <v>0.84767125124397003</v>
      </c>
      <c r="L78" s="152">
        <v>-0.93447905477980686</v>
      </c>
    </row>
    <row r="79" spans="1:12" ht="13.5" thickBot="1" x14ac:dyDescent="0.25">
      <c r="A79" s="190"/>
      <c r="B79" s="93" t="s">
        <v>4</v>
      </c>
      <c r="C79" s="93"/>
      <c r="D79" s="94"/>
      <c r="E79" s="34" t="s">
        <v>24</v>
      </c>
      <c r="F79" s="49">
        <v>1307.52</v>
      </c>
      <c r="G79" s="49">
        <v>970.56</v>
      </c>
      <c r="H79" s="56">
        <f t="shared" si="2"/>
        <v>1628.3719673342453</v>
      </c>
      <c r="I79" s="48"/>
      <c r="J79" s="74"/>
      <c r="K79" s="139">
        <v>0.69091681496278989</v>
      </c>
      <c r="L79" s="152">
        <v>0.98618104721160016</v>
      </c>
    </row>
    <row r="80" spans="1:12" x14ac:dyDescent="0.2">
      <c r="A80" s="189" t="s">
        <v>288</v>
      </c>
      <c r="B80" s="92" t="s">
        <v>0</v>
      </c>
      <c r="C80" s="92" t="s">
        <v>28</v>
      </c>
      <c r="D80" s="71">
        <v>6300</v>
      </c>
      <c r="E80" s="33" t="s">
        <v>22</v>
      </c>
      <c r="F80" s="82">
        <v>1120</v>
      </c>
      <c r="G80" s="21">
        <v>532</v>
      </c>
      <c r="H80" s="21">
        <f t="shared" si="2"/>
        <v>1239.9290302271336</v>
      </c>
      <c r="I80" s="15">
        <f>H80/$D80</f>
        <v>0.19681413178208471</v>
      </c>
      <c r="J80" s="65">
        <f>H82/$D80</f>
        <v>0.2076055138543195</v>
      </c>
      <c r="K80" s="16">
        <v>0.8250646484531019</v>
      </c>
      <c r="L80" s="151">
        <v>0.48867026340844177</v>
      </c>
    </row>
    <row r="81" spans="1:12" x14ac:dyDescent="0.2">
      <c r="A81" s="190"/>
      <c r="B81" s="93" t="s">
        <v>1</v>
      </c>
      <c r="C81" s="93" t="s">
        <v>28</v>
      </c>
      <c r="D81" s="94">
        <v>6300</v>
      </c>
      <c r="E81" s="34" t="s">
        <v>24</v>
      </c>
      <c r="F81" s="84">
        <v>120.4</v>
      </c>
      <c r="G81" s="22">
        <v>-67.2</v>
      </c>
      <c r="H81" s="22">
        <f t="shared" si="2"/>
        <v>137.88400922514546</v>
      </c>
      <c r="I81" s="17">
        <f>H81/$D81</f>
        <v>2.1886350670658011E-2</v>
      </c>
      <c r="J81" s="64">
        <f>H82/$D81</f>
        <v>0.2076055138543195</v>
      </c>
      <c r="K81" s="139">
        <v>0.81490963553749574</v>
      </c>
      <c r="L81" s="152">
        <v>-0.79694757796947602</v>
      </c>
    </row>
    <row r="82" spans="1:12" ht="13.5" thickBot="1" x14ac:dyDescent="0.25">
      <c r="A82" s="190"/>
      <c r="B82" s="93" t="s">
        <v>4</v>
      </c>
      <c r="C82" s="93"/>
      <c r="D82" s="94"/>
      <c r="E82" s="100" t="s">
        <v>22</v>
      </c>
      <c r="F82" s="58">
        <v>1223.5999999999999</v>
      </c>
      <c r="G82" s="54">
        <v>462</v>
      </c>
      <c r="H82" s="54">
        <f t="shared" si="2"/>
        <v>1307.9147372822129</v>
      </c>
      <c r="I82" s="26"/>
      <c r="J82" s="47"/>
      <c r="K82" s="98">
        <v>0.82271039994890027</v>
      </c>
      <c r="L82" s="153">
        <v>0.37643378519290926</v>
      </c>
    </row>
    <row r="83" spans="1:12" ht="13.5" thickBot="1" x14ac:dyDescent="0.25">
      <c r="A83" s="14" t="s">
        <v>82</v>
      </c>
      <c r="B83" s="11" t="s">
        <v>0</v>
      </c>
      <c r="C83" s="11" t="s">
        <v>29</v>
      </c>
      <c r="D83" s="23">
        <v>5600</v>
      </c>
      <c r="E83" s="35"/>
      <c r="F83" s="130">
        <v>0</v>
      </c>
      <c r="G83" s="130">
        <v>0</v>
      </c>
      <c r="H83" s="51">
        <f>SQRT(F83^2+G83^2)</f>
        <v>0</v>
      </c>
      <c r="I83" s="12">
        <f>H83/$D83</f>
        <v>0</v>
      </c>
      <c r="J83" s="46" t="s">
        <v>39</v>
      </c>
      <c r="K83" s="123"/>
      <c r="L83" s="154"/>
    </row>
    <row r="84" spans="1:12" x14ac:dyDescent="0.2">
      <c r="A84" s="189" t="s">
        <v>289</v>
      </c>
      <c r="B84" s="92" t="s">
        <v>0</v>
      </c>
      <c r="C84" s="92" t="s">
        <v>28</v>
      </c>
      <c r="D84" s="71">
        <v>4000</v>
      </c>
      <c r="E84" s="33" t="s">
        <v>25</v>
      </c>
      <c r="F84" s="21">
        <v>779.1</v>
      </c>
      <c r="G84" s="21">
        <v>270.89999999999998</v>
      </c>
      <c r="H84" s="21">
        <f>SQRT(F84^2+G84^2)</f>
        <v>824.85369611828742</v>
      </c>
      <c r="I84" s="15">
        <f>H84/$D84</f>
        <v>0.20621342402957185</v>
      </c>
      <c r="J84" s="65">
        <f>H86/$D84</f>
        <v>0.20705576694456013</v>
      </c>
      <c r="K84" s="16">
        <v>0.85659265947113639</v>
      </c>
      <c r="L84" s="151">
        <v>0.33520611484941537</v>
      </c>
    </row>
    <row r="85" spans="1:12" x14ac:dyDescent="0.2">
      <c r="A85" s="190"/>
      <c r="B85" s="93" t="s">
        <v>1</v>
      </c>
      <c r="C85" s="93" t="s">
        <v>28</v>
      </c>
      <c r="D85" s="94">
        <v>4000</v>
      </c>
      <c r="E85" s="117" t="s">
        <v>141</v>
      </c>
      <c r="F85" s="84">
        <v>4.2</v>
      </c>
      <c r="G85" s="84">
        <v>6.3</v>
      </c>
      <c r="H85" s="84">
        <f>SQRT(F85^2+G85^2)</f>
        <v>7.5716576784743772</v>
      </c>
      <c r="I85" s="17">
        <f>H85/$D85</f>
        <v>1.8929144196185943E-3</v>
      </c>
      <c r="J85" s="64">
        <f>H86/$D85</f>
        <v>0.20705576694456013</v>
      </c>
      <c r="K85" s="139">
        <v>0.64464017076518176</v>
      </c>
      <c r="L85" s="152">
        <v>1.5081967213114753</v>
      </c>
    </row>
    <row r="86" spans="1:12" ht="13.5" thickBot="1" x14ac:dyDescent="0.25">
      <c r="A86" s="190"/>
      <c r="B86" s="93" t="s">
        <v>4</v>
      </c>
      <c r="C86" s="93"/>
      <c r="D86" s="94"/>
      <c r="E86" s="101" t="s">
        <v>25</v>
      </c>
      <c r="F86" s="56">
        <v>781.2</v>
      </c>
      <c r="G86" s="56">
        <v>275.09999999999997</v>
      </c>
      <c r="H86" s="56">
        <f>SQRT(F86^2+G86^2)</f>
        <v>828.22306777824053</v>
      </c>
      <c r="I86" s="48"/>
      <c r="J86" s="74"/>
      <c r="K86" s="99">
        <v>0.85773365409411539</v>
      </c>
      <c r="L86" s="155">
        <v>0.33986205101509631</v>
      </c>
    </row>
    <row r="87" spans="1:12" ht="26.25" thickBot="1" x14ac:dyDescent="0.25">
      <c r="A87" s="14" t="s">
        <v>83</v>
      </c>
      <c r="B87" s="11" t="s">
        <v>0</v>
      </c>
      <c r="C87" s="28" t="s">
        <v>29</v>
      </c>
      <c r="D87" s="23">
        <v>1000</v>
      </c>
      <c r="E87" s="35" t="s">
        <v>38</v>
      </c>
      <c r="F87" s="51">
        <v>365.392</v>
      </c>
      <c r="G87" s="51">
        <v>82.8</v>
      </c>
      <c r="H87" s="51">
        <f>SQRT(F87^2+G87^2)</f>
        <v>374.65604714724674</v>
      </c>
      <c r="I87" s="12">
        <f>H87/$D87</f>
        <v>0.37465604714724676</v>
      </c>
      <c r="J87" s="46" t="s">
        <v>39</v>
      </c>
      <c r="K87" s="123">
        <v>0.88138871541193786</v>
      </c>
      <c r="L87" s="154">
        <v>0.24437819715149348</v>
      </c>
    </row>
    <row r="88" spans="1:12" x14ac:dyDescent="0.2">
      <c r="A88" s="189" t="s">
        <v>290</v>
      </c>
      <c r="B88" s="1" t="s">
        <v>0</v>
      </c>
      <c r="C88" s="1" t="s">
        <v>28</v>
      </c>
      <c r="D88" s="82">
        <v>4000</v>
      </c>
      <c r="E88" s="33" t="s">
        <v>13</v>
      </c>
      <c r="F88" s="21">
        <v>436.8</v>
      </c>
      <c r="G88" s="21">
        <v>128.1</v>
      </c>
      <c r="H88" s="21">
        <f t="shared" ref="H88:H94" si="4">SQRT(F88^2+G88^2)</f>
        <v>455.19649603220807</v>
      </c>
      <c r="I88" s="15">
        <f>H88/$D88</f>
        <v>0.11379912400805202</v>
      </c>
      <c r="J88" s="65">
        <f>H90/$D88</f>
        <v>0.14121036169488413</v>
      </c>
      <c r="K88" s="37">
        <v>0.72627846528351647</v>
      </c>
      <c r="L88" s="156">
        <v>0.16076696165191739</v>
      </c>
    </row>
    <row r="89" spans="1:12" x14ac:dyDescent="0.2">
      <c r="A89" s="190"/>
      <c r="B89" s="4" t="s">
        <v>1</v>
      </c>
      <c r="C89" s="4" t="s">
        <v>28</v>
      </c>
      <c r="D89" s="84">
        <v>4000</v>
      </c>
      <c r="E89" s="67" t="s">
        <v>5</v>
      </c>
      <c r="F89" s="22">
        <v>88.2</v>
      </c>
      <c r="G89" s="22">
        <v>123.9</v>
      </c>
      <c r="H89" s="22">
        <f t="shared" si="4"/>
        <v>152.08698169139922</v>
      </c>
      <c r="I89" s="17">
        <f>H89/$D89</f>
        <v>3.8021745422849806E-2</v>
      </c>
      <c r="J89" s="64">
        <f>H90/$D89</f>
        <v>0.14121036169488413</v>
      </c>
      <c r="K89" s="139">
        <v>0.6740130569947923</v>
      </c>
      <c r="L89" s="152">
        <v>1.3809176984705027</v>
      </c>
    </row>
    <row r="90" spans="1:12" ht="13.5" thickBot="1" x14ac:dyDescent="0.25">
      <c r="A90" s="191"/>
      <c r="B90" s="6" t="s">
        <v>4</v>
      </c>
      <c r="C90" s="6"/>
      <c r="D90" s="25"/>
      <c r="E90" s="36" t="s">
        <v>13</v>
      </c>
      <c r="F90" s="54">
        <v>514.5</v>
      </c>
      <c r="G90" s="54">
        <v>233.1</v>
      </c>
      <c r="H90" s="54">
        <f t="shared" si="4"/>
        <v>564.84144677953657</v>
      </c>
      <c r="I90" s="26"/>
      <c r="J90" s="47"/>
      <c r="K90" s="98">
        <v>0.72539209255489401</v>
      </c>
      <c r="L90" s="153">
        <v>0.35046993545464816</v>
      </c>
    </row>
    <row r="91" spans="1:12" x14ac:dyDescent="0.2">
      <c r="A91" s="189" t="s">
        <v>291</v>
      </c>
      <c r="B91" s="92" t="s">
        <v>0</v>
      </c>
      <c r="C91" s="57" t="s">
        <v>29</v>
      </c>
      <c r="D91" s="71">
        <v>4000</v>
      </c>
      <c r="E91" s="33" t="s">
        <v>32</v>
      </c>
      <c r="F91" s="21">
        <v>1097.6000000000001</v>
      </c>
      <c r="G91" s="21">
        <v>317.8</v>
      </c>
      <c r="H91" s="21">
        <f t="shared" si="4"/>
        <v>1142.6821955381997</v>
      </c>
      <c r="I91" s="15">
        <f>H91/$D91</f>
        <v>0.28567054888454996</v>
      </c>
      <c r="J91" s="65">
        <f>H93/$D91</f>
        <v>0.69496155469205634</v>
      </c>
      <c r="K91" s="16">
        <v>0.80676547044284197</v>
      </c>
      <c r="L91" s="151">
        <v>0.33937529262256699</v>
      </c>
    </row>
    <row r="92" spans="1:12" x14ac:dyDescent="0.2">
      <c r="A92" s="190"/>
      <c r="B92" s="93" t="s">
        <v>1</v>
      </c>
      <c r="C92" s="146" t="s">
        <v>29</v>
      </c>
      <c r="D92" s="94">
        <v>4000</v>
      </c>
      <c r="E92" s="34" t="s">
        <v>22</v>
      </c>
      <c r="F92" s="22">
        <v>1285.2</v>
      </c>
      <c r="G92" s="22">
        <v>1194.2</v>
      </c>
      <c r="H92" s="22">
        <f t="shared" si="4"/>
        <v>1754.3809962491043</v>
      </c>
      <c r="I92" s="17">
        <f>H92/$D92</f>
        <v>0.43859524906227609</v>
      </c>
      <c r="J92" s="64">
        <f>H93/$D92</f>
        <v>0.69496155469205634</v>
      </c>
      <c r="K92" s="139">
        <v>0.70506100137633965</v>
      </c>
      <c r="L92" s="152">
        <v>0.8256042203410624</v>
      </c>
    </row>
    <row r="93" spans="1:12" ht="13.5" thickBot="1" x14ac:dyDescent="0.25">
      <c r="A93" s="191"/>
      <c r="B93" s="6" t="s">
        <v>4</v>
      </c>
      <c r="C93" s="6"/>
      <c r="D93" s="25"/>
      <c r="E93" s="36" t="s">
        <v>22</v>
      </c>
      <c r="F93" s="54">
        <v>2340.8000000000002</v>
      </c>
      <c r="G93" s="54">
        <v>1499.4</v>
      </c>
      <c r="H93" s="54">
        <f t="shared" si="4"/>
        <v>2779.8462187682253</v>
      </c>
      <c r="I93" s="26"/>
      <c r="J93" s="47"/>
      <c r="K93" s="98">
        <v>0.76406285561755682</v>
      </c>
      <c r="L93" s="153">
        <v>0.59299907208907943</v>
      </c>
    </row>
    <row r="94" spans="1:12" ht="26.25" thickBot="1" x14ac:dyDescent="0.25">
      <c r="A94" s="14" t="s">
        <v>84</v>
      </c>
      <c r="B94" s="11" t="s">
        <v>0</v>
      </c>
      <c r="C94" s="11" t="s">
        <v>55</v>
      </c>
      <c r="D94" s="23">
        <v>5600</v>
      </c>
      <c r="E94" s="35" t="s">
        <v>13</v>
      </c>
      <c r="F94" s="51">
        <v>540</v>
      </c>
      <c r="G94" s="51">
        <v>210.24</v>
      </c>
      <c r="H94" s="51">
        <f t="shared" si="4"/>
        <v>579.48326774808606</v>
      </c>
      <c r="I94" s="12">
        <f>H94/$D94</f>
        <v>0.10347915495501536</v>
      </c>
      <c r="J94" s="46" t="s">
        <v>39</v>
      </c>
      <c r="K94" s="123">
        <v>0.83360754262241621</v>
      </c>
      <c r="L94" s="154">
        <v>0.45282632441288917</v>
      </c>
    </row>
    <row r="95" spans="1:12" ht="12.75" customHeight="1" x14ac:dyDescent="0.2"/>
  </sheetData>
  <mergeCells count="41">
    <mergeCell ref="A91:A93"/>
    <mergeCell ref="A72:A74"/>
    <mergeCell ref="A50:A52"/>
    <mergeCell ref="A53:A55"/>
    <mergeCell ref="A11:A13"/>
    <mergeCell ref="A37:A39"/>
    <mergeCell ref="A40:A42"/>
    <mergeCell ref="A24:A26"/>
    <mergeCell ref="A31:A33"/>
    <mergeCell ref="A18:A20"/>
    <mergeCell ref="A80:A82"/>
    <mergeCell ref="A84:A86"/>
    <mergeCell ref="A77:A79"/>
    <mergeCell ref="A88:A90"/>
    <mergeCell ref="A62:A64"/>
    <mergeCell ref="A69:A71"/>
    <mergeCell ref="A56:A58"/>
    <mergeCell ref="A59:A61"/>
    <mergeCell ref="A65:A68"/>
    <mergeCell ref="A44:A46"/>
    <mergeCell ref="A47:A49"/>
    <mergeCell ref="A1:D1"/>
    <mergeCell ref="C2:C4"/>
    <mergeCell ref="D2:D4"/>
    <mergeCell ref="A21:A23"/>
    <mergeCell ref="A27:A29"/>
    <mergeCell ref="A8:A10"/>
    <mergeCell ref="A15:A17"/>
    <mergeCell ref="A34:A36"/>
    <mergeCell ref="A2:A4"/>
    <mergeCell ref="A5:A7"/>
    <mergeCell ref="B2:B4"/>
    <mergeCell ref="E1:L1"/>
    <mergeCell ref="E2:E4"/>
    <mergeCell ref="F2:F3"/>
    <mergeCell ref="G2:G3"/>
    <mergeCell ref="H2:H3"/>
    <mergeCell ref="I2:I4"/>
    <mergeCell ref="J2:J4"/>
    <mergeCell ref="K2:K4"/>
    <mergeCell ref="L2:L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ВЭС</vt:lpstr>
      <vt:lpstr>ЧЭС</vt:lpstr>
      <vt:lpstr>ВУЭС</vt:lpstr>
      <vt:lpstr>ТЭС</vt:lpstr>
      <vt:lpstr>КЭС</vt:lpstr>
    </vt:vector>
  </TitlesOfParts>
  <Company>VologdaEnergo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Alvolkov</dc:creator>
  <cp:lastModifiedBy>Волков Алексей Александрович</cp:lastModifiedBy>
  <cp:lastPrinted>2016-03-17T10:49:46Z</cp:lastPrinted>
  <dcterms:created xsi:type="dcterms:W3CDTF">2006-12-28T07:22:36Z</dcterms:created>
  <dcterms:modified xsi:type="dcterms:W3CDTF">2020-02-12T12:12:58Z</dcterms:modified>
</cp:coreProperties>
</file>