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110 кВ Вохтога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BO31" i="3" l="1"/>
  <c r="BN31" i="3"/>
  <c r="BM31" i="3"/>
  <c r="BL31" i="3"/>
  <c r="BK31" i="3"/>
  <c r="BJ31" i="3"/>
  <c r="BI31" i="3"/>
  <c r="BH31" i="3"/>
  <c r="BG31" i="3"/>
  <c r="BF31" i="3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<sst xmlns="http://schemas.openxmlformats.org/spreadsheetml/2006/main" count="133" uniqueCount="105">
  <si>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</si>
  <si>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</si>
  <si>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</si>
  <si>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</si>
  <si>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</si>
  <si>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</si>
  <si>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</si>
  <si>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</si>
  <si>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</si>
  <si>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</si>
  <si>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</si>
  <si>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</si>
  <si>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</si>
  <si>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</si>
  <si>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</si>
  <si>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</si>
  <si>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</si>
  <si>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</si>
  <si>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</si>
  <si>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</si>
  <si>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</si>
  <si>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</si>
  <si>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</si>
  <si>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</si>
  <si>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</si>
  <si>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</si>
  <si>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</si>
  <si>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</si>
  <si>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</si>
  <si>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</si>
  <si>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</si>
  <si>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</si>
  <si>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</si>
  <si>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</si>
  <si>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</si>
  <si>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110 кВ Вохтога</t>
  </si>
  <si>
    <t xml:space="preserve"> 0,4 Вохтога (РП) ТСН 1 IIIс.ш. ао</t>
  </si>
  <si>
    <t xml:space="preserve"> 0,4 Вохтога (РП) ТСН 2 IVс.ш. ао</t>
  </si>
  <si>
    <t xml:space="preserve"> 0,4 Вохтога ТСН 1 ао</t>
  </si>
  <si>
    <t xml:space="preserve"> 0,4 Вохтога ТСН 1 ао RS</t>
  </si>
  <si>
    <t xml:space="preserve"> 0,4 Вохтога ТСН 2 ао</t>
  </si>
  <si>
    <t xml:space="preserve"> 0,4 Вохтога ТСН 2 ао RS</t>
  </si>
  <si>
    <t xml:space="preserve"> 10 Вохтога Питание 3 СШ ап</t>
  </si>
  <si>
    <t xml:space="preserve"> 10 Вохтога Питание 3 СШ ап RS</t>
  </si>
  <si>
    <t xml:space="preserve"> 10 Вохтога Питание 4 СШ ап</t>
  </si>
  <si>
    <t xml:space="preserve"> 10 Вохтога Питание 4 СШ ап RS</t>
  </si>
  <si>
    <t xml:space="preserve"> 10 Вохтога (РП) Резерв ао RS УСПД</t>
  </si>
  <si>
    <t xml:space="preserve"> 10 Вохтога (РП) Резерв рп RS УСПД</t>
  </si>
  <si>
    <t xml:space="preserve"> 10 Вохтога (РП) Т IIIс.ш. ао RS УСПД</t>
  </si>
  <si>
    <t xml:space="preserve"> 10 Вохтога (РП) Т IIIс.ш. ап RS УСПД</t>
  </si>
  <si>
    <t xml:space="preserve"> 10 Вохтога (РП) Т IVс.ш. ао RS УСПД</t>
  </si>
  <si>
    <t xml:space="preserve"> 10 Вохтога (РП) Т IVс.ш. ап RS УСПД</t>
  </si>
  <si>
    <t xml:space="preserve"> 10 Вохтога (РП)-Демьяновский ао RS УСПД</t>
  </si>
  <si>
    <t xml:space="preserve"> 10 Вохтога (РП)-ДСП 1 ао RS УСПД</t>
  </si>
  <si>
    <t xml:space="preserve"> 10 Вохтога (РП)-ДСП 1 рп RS УСПД</t>
  </si>
  <si>
    <t xml:space="preserve"> 10 Вохтога (РП)-ДСП 2 ао RS УСПД</t>
  </si>
  <si>
    <t xml:space="preserve"> 10 Вохтога (РП)-ДСП 2 рп RS УСПД</t>
  </si>
  <si>
    <t xml:space="preserve"> 10 Вохтога (РП)-ДЭПО ао RS УСПД</t>
  </si>
  <si>
    <t xml:space="preserve"> 10 Вохтога (РП)-ДЭПО рп RS УСПД</t>
  </si>
  <si>
    <t xml:space="preserve"> 10 Вохтога (РП)-ЛПХ-1 ао RS УСПД</t>
  </si>
  <si>
    <t xml:space="preserve"> 10 Вохтога (РП)-ЛПХ-1 рп RS УСПД</t>
  </si>
  <si>
    <t xml:space="preserve"> 10 Вохтога (РП)-ЛПХ-2 ао RS УСПД</t>
  </si>
  <si>
    <t xml:space="preserve"> 10 Вохтога (РП)-ЛПХ-2 рп RS УСПД</t>
  </si>
  <si>
    <t xml:space="preserve"> 10 Вохтога (РП)-Орлово ао RS УСПД</t>
  </si>
  <si>
    <t xml:space="preserve"> 10 Вохтога (РП)-п.Вохтога ао RS УСПД</t>
  </si>
  <si>
    <t xml:space="preserve"> 10 Вохтога (РП)-Фанерный 1 (Нижний склад) ао RS УСПД</t>
  </si>
  <si>
    <t xml:space="preserve"> 10 Вохтога (РП)-Фанерный 2 (Лесопильный) ао RS УСПД</t>
  </si>
  <si>
    <t xml:space="preserve"> 10 Вохтога (РП)-Фанерный 2 (Лесопильный) рп RS УСПД</t>
  </si>
  <si>
    <t xml:space="preserve"> 10 Вохтога (РП)-Фиброцех ао RS УСПД</t>
  </si>
  <si>
    <t xml:space="preserve"> 10 Вохтога (РП)-Фиброцех рп RS УСПД</t>
  </si>
  <si>
    <t xml:space="preserve"> 10 Вохтога (РП)-Цех импрегнирования 1 ао RS УСПД</t>
  </si>
  <si>
    <t xml:space="preserve"> 10 Вохтога (РП)-Цех импрегнирования 1 рп RS УСПД</t>
  </si>
  <si>
    <t xml:space="preserve"> 10 Вохтога (РП)-Цех импрегнирования 2 ао RS УСПД</t>
  </si>
  <si>
    <t xml:space="preserve"> 10 Вохтога (РП)-Цех импрегнирования 2 рп RS УСПД</t>
  </si>
  <si>
    <t xml:space="preserve"> 10 Вохтога Т 1 ап</t>
  </si>
  <si>
    <t xml:space="preserve"> 10 Вохтога Т 1 ап RS</t>
  </si>
  <si>
    <t xml:space="preserve"> 10 Вохтога Т 2 ап</t>
  </si>
  <si>
    <t xml:space="preserve"> 10 Вохтога Т 2 ап RS</t>
  </si>
  <si>
    <t xml:space="preserve"> 10 Вохтога-Анохинский ао</t>
  </si>
  <si>
    <t xml:space="preserve"> 10 Вохтога-Анохинский ао RS</t>
  </si>
  <si>
    <t xml:space="preserve"> 10 Вохтога-Каменка ао</t>
  </si>
  <si>
    <t xml:space="preserve"> 10 Вохтога-Каменка ао RS</t>
  </si>
  <si>
    <t xml:space="preserve"> 10 Вохтога-Лежский ао</t>
  </si>
  <si>
    <t xml:space="preserve"> 10 Вохтога-Лежский ао RS</t>
  </si>
  <si>
    <t xml:space="preserve"> 10 Вохтога-Лесоцех ао</t>
  </si>
  <si>
    <t xml:space="preserve"> 10 Вохтога-Лесоцех ао RS</t>
  </si>
  <si>
    <t xml:space="preserve"> 10 Вохтога-Лукино ао</t>
  </si>
  <si>
    <t xml:space="preserve"> 10 Вохтога-Лукино ао RS</t>
  </si>
  <si>
    <t xml:space="preserve"> 10 Вохтога-Микрорайон 1 ао</t>
  </si>
  <si>
    <t xml:space="preserve"> 10 Вохтога-Микрорайон 1 ао RS</t>
  </si>
  <si>
    <t xml:space="preserve"> 10 Вохтога-Микрорайон 2 ао</t>
  </si>
  <si>
    <t xml:space="preserve"> 10 Вохтога-Микрорайон 2 ао RS</t>
  </si>
  <si>
    <t xml:space="preserve"> 10 Вохтога-РРС ао</t>
  </si>
  <si>
    <t xml:space="preserve"> 10 Вохтога-РРС ао RS</t>
  </si>
  <si>
    <t xml:space="preserve"> 10 Вохтога-СЖД 1 ао</t>
  </si>
  <si>
    <t xml:space="preserve"> 10 Вохтога-СЖД 1 ао RS</t>
  </si>
  <si>
    <t xml:space="preserve"> 10 Вохтога-СЖД 2 ао</t>
  </si>
  <si>
    <t xml:space="preserve"> 10 Вохтога-СЖД 2 ао RS</t>
  </si>
  <si>
    <t xml:space="preserve"> 10 Вохтога-Сидоровский ао</t>
  </si>
  <si>
    <t xml:space="preserve"> 10 Вохтога-Сидоровский ао RS</t>
  </si>
  <si>
    <t xml:space="preserve"> 110 Вохтога-Вохтога тяг.ао RS УСПД</t>
  </si>
  <si>
    <t xml:space="preserve"> 110 Вохтога-Вохтога тяг.ап RS УСПД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</si>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</sst>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0" fontId="2" fillId="0" borderId="22" xfId="0" applyFont="1" applyBorder="1"/>
    <xf numFmtId="0" fontId="2" fillId="0" borderId="23" xfId="0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2" fillId="0" borderId="25" xfId="0" applyFont="1" applyBorder="1"/>
    <xf numFmtId="0" fontId="2" fillId="0" borderId="26" xfId="0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0" fontId="2" fillId="0" borderId="28" xfId="0" applyFont="1" applyBorder="1"/>
    <xf numFmtId="0" fontId="2" fillId="0" borderId="29" xfId="0" applyFont="1" applyBorder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7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8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59"/>
      <c r="AA9" s="29"/>
    </row>
    <row r="10" spans="1:27" s="67" customFormat="1" ht="16.5" thickBot="1" x14ac:dyDescent="0.3">
      <c r="A10" s="62"/>
      <c r="B10" s="63" t="s">
        <v>2</v>
      </c>
      <c r="C10" s="64">
        <f>SUM(C8:C9)</f>
        <v>0</v>
      </c>
      <c r="D10" s="64">
        <f t="shared" ref="D10:J10" si="0">SUM(D8:D9)</f>
        <v>0</v>
      </c>
      <c r="E10" s="64">
        <f t="shared" si="0"/>
        <v>0</v>
      </c>
      <c r="F10" s="64">
        <f t="shared" si="0"/>
        <v>0</v>
      </c>
      <c r="G10" s="64">
        <f t="shared" si="0"/>
        <v>0</v>
      </c>
      <c r="H10" s="64">
        <f t="shared" si="0"/>
        <v>0</v>
      </c>
      <c r="I10" s="64">
        <f t="shared" si="0"/>
        <v>0</v>
      </c>
      <c r="J10" s="64">
        <f t="shared" si="0"/>
        <v>0</v>
      </c>
      <c r="K10" s="64">
        <f t="shared" ref="K10:Z10" si="1">SUM(K8:K9)</f>
        <v>0</v>
      </c>
      <c r="L10" s="64">
        <f t="shared" si="1"/>
        <v>0</v>
      </c>
      <c r="M10" s="64">
        <f t="shared" si="1"/>
        <v>0</v>
      </c>
      <c r="N10" s="64">
        <f t="shared" si="1"/>
        <v>0</v>
      </c>
      <c r="O10" s="64">
        <f t="shared" si="1"/>
        <v>0</v>
      </c>
      <c r="P10" s="64">
        <f t="shared" si="1"/>
        <v>0</v>
      </c>
      <c r="Q10" s="64">
        <f t="shared" si="1"/>
        <v>0</v>
      </c>
      <c r="R10" s="64">
        <f t="shared" si="1"/>
        <v>0</v>
      </c>
      <c r="S10" s="64">
        <f t="shared" si="1"/>
        <v>0</v>
      </c>
      <c r="T10" s="64">
        <f t="shared" si="1"/>
        <v>0</v>
      </c>
      <c r="U10" s="64">
        <f t="shared" si="1"/>
        <v>0</v>
      </c>
      <c r="V10" s="64">
        <f t="shared" si="1"/>
        <v>0</v>
      </c>
      <c r="W10" s="64">
        <f t="shared" si="1"/>
        <v>0</v>
      </c>
      <c r="X10" s="64">
        <f t="shared" si="1"/>
        <v>0</v>
      </c>
      <c r="Y10" s="64">
        <f t="shared" si="1"/>
        <v>0</v>
      </c>
      <c r="Z10" s="65">
        <f t="shared" si="1"/>
        <v>0</v>
      </c>
      <c r="AA10" s="66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67" x14ac:dyDescent="0.2">
      <c r="A1" s="42"/>
    </row>
    <row r="2" spans="1:67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67" ht="15.75" x14ac:dyDescent="0.25">
      <c r="A3" s="42"/>
      <c r="B3" s="53" t="str">
        <f>IF(isOV="","",isOV)</f>
        <v/>
      </c>
    </row>
    <row r="4" spans="1:67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O4" s="85" t="s">
        <v>33</v>
      </c>
    </row>
    <row r="5" spans="1:67" s="51" customFormat="1" ht="16.5" thickBot="1" x14ac:dyDescent="0.3">
      <c r="A5" s="43" t="str">
        <f>IF(group="","",group)</f>
        <v>ПС 110 кВ Вохтога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O5" s="84" t="s">
        <v>34</v>
      </c>
    </row>
    <row r="6" spans="1:67" s="56" customFormat="1" ht="35.25" customHeight="1" thickBot="1" x14ac:dyDescent="0.25">
      <c r="A6" s="68" t="s">
        <v>29</v>
      </c>
      <c r="B6" s="69" t="s">
        <v>36</v>
      </c>
      <c r="C6" s="69" t="s">
        <v>37</v>
      </c>
      <c r="D6" s="69" t="s">
        <v>38</v>
      </c>
      <c r="E6" s="69" t="s">
        <v>39</v>
      </c>
      <c r="F6" s="69" t="s">
        <v>40</v>
      </c>
      <c r="G6" s="69" t="s">
        <v>41</v>
      </c>
      <c r="H6" s="69" t="s">
        <v>42</v>
      </c>
      <c r="I6" s="69" t="s">
        <v>43</v>
      </c>
      <c r="J6" s="69" t="s">
        <v>44</v>
      </c>
      <c r="K6" s="69" t="s">
        <v>45</v>
      </c>
      <c r="L6" s="69" t="s">
        <v>46</v>
      </c>
      <c r="M6" s="69" t="s">
        <v>47</v>
      </c>
      <c r="N6" s="69" t="s">
        <v>48</v>
      </c>
      <c r="O6" s="69" t="s">
        <v>49</v>
      </c>
      <c r="P6" s="69" t="s">
        <v>50</v>
      </c>
      <c r="Q6" s="69" t="s">
        <v>51</v>
      </c>
      <c r="R6" s="69" t="s">
        <v>52</v>
      </c>
      <c r="S6" s="69" t="s">
        <v>53</v>
      </c>
      <c r="T6" s="69" t="s">
        <v>54</v>
      </c>
      <c r="U6" s="69" t="s">
        <v>55</v>
      </c>
      <c r="V6" s="69" t="s">
        <v>56</v>
      </c>
      <c r="W6" s="69" t="s">
        <v>57</v>
      </c>
      <c r="X6" s="69" t="s">
        <v>58</v>
      </c>
      <c r="Y6" s="69" t="s">
        <v>59</v>
      </c>
      <c r="Z6" s="69" t="s">
        <v>60</v>
      </c>
      <c r="AA6" s="69" t="s">
        <v>61</v>
      </c>
      <c r="AB6" s="69" t="s">
        <v>62</v>
      </c>
      <c r="AC6" s="69" t="s">
        <v>63</v>
      </c>
      <c r="AD6" s="69" t="s">
        <v>64</v>
      </c>
      <c r="AE6" s="69" t="s">
        <v>65</v>
      </c>
      <c r="AF6" s="69" t="s">
        <v>66</v>
      </c>
      <c r="AG6" s="69" t="s">
        <v>67</v>
      </c>
      <c r="AH6" s="69" t="s">
        <v>68</v>
      </c>
      <c r="AI6" s="69" t="s">
        <v>69</v>
      </c>
      <c r="AJ6" s="69" t="s">
        <v>70</v>
      </c>
      <c r="AK6" s="69" t="s">
        <v>71</v>
      </c>
      <c r="AL6" s="69" t="s">
        <v>72</v>
      </c>
      <c r="AM6" s="69" t="s">
        <v>73</v>
      </c>
      <c r="AN6" s="69" t="s">
        <v>74</v>
      </c>
      <c r="AO6" s="69" t="s">
        <v>75</v>
      </c>
      <c r="AP6" s="69" t="s">
        <v>76</v>
      </c>
      <c r="AQ6" s="69" t="s">
        <v>77</v>
      </c>
      <c r="AR6" s="69" t="s">
        <v>78</v>
      </c>
      <c r="AS6" s="69" t="s">
        <v>79</v>
      </c>
      <c r="AT6" s="69" t="s">
        <v>80</v>
      </c>
      <c r="AU6" s="69" t="s">
        <v>81</v>
      </c>
      <c r="AV6" s="69" t="s">
        <v>82</v>
      </c>
      <c r="AW6" s="69" t="s">
        <v>83</v>
      </c>
      <c r="AX6" s="69" t="s">
        <v>84</v>
      </c>
      <c r="AY6" s="69" t="s">
        <v>85</v>
      </c>
      <c r="AZ6" s="69" t="s">
        <v>86</v>
      </c>
      <c r="BA6" s="69" t="s">
        <v>87</v>
      </c>
      <c r="BB6" s="69" t="s">
        <v>88</v>
      </c>
      <c r="BC6" s="70" t="s">
        <v>89</v>
      </c>
      <c r="BD6" s="70" t="s">
        <v>90</v>
      </c>
      <c r="BE6" s="70" t="s">
        <v>91</v>
      </c>
      <c r="BF6" s="70" t="s">
        <v>92</v>
      </c>
      <c r="BG6" s="70" t="s">
        <v>93</v>
      </c>
      <c r="BH6" s="70" t="s">
        <v>94</v>
      </c>
      <c r="BI6" s="70" t="s">
        <v>95</v>
      </c>
      <c r="BJ6" s="70" t="s">
        <v>96</v>
      </c>
      <c r="BK6" s="70" t="s">
        <v>97</v>
      </c>
      <c r="BL6" s="70" t="s">
        <v>98</v>
      </c>
      <c r="BM6" s="70" t="s">
        <v>99</v>
      </c>
      <c r="BN6" s="70" t="s">
        <v>100</v>
      </c>
      <c r="BO6" s="71" t="s">
        <v>101</v>
      </c>
    </row>
    <row r="7" spans="1:67" x14ac:dyDescent="0.2">
      <c r="A7" s="72" t="s">
        <v>3</v>
      </c>
      <c r="B7" s="73"/>
      <c r="C7" s="73"/>
      <c r="D7" s="73"/>
      <c r="E7" s="73"/>
      <c r="F7" s="73"/>
      <c r="G7" s="73"/>
      <c r="H7" s="73"/>
      <c r="I7" s="73">
        <v>3285</v>
      </c>
      <c r="J7" s="73"/>
      <c r="K7" s="73">
        <v>2559</v>
      </c>
      <c r="L7" s="73">
        <v>0</v>
      </c>
      <c r="M7" s="73">
        <v>0</v>
      </c>
      <c r="N7" s="73">
        <v>0</v>
      </c>
      <c r="O7" s="73">
        <v>3267</v>
      </c>
      <c r="P7" s="73">
        <v>0</v>
      </c>
      <c r="Q7" s="73">
        <v>2520</v>
      </c>
      <c r="R7" s="73">
        <v>37.4</v>
      </c>
      <c r="S7" s="73">
        <v>2667.6</v>
      </c>
      <c r="T7" s="73">
        <v>0</v>
      </c>
      <c r="U7" s="73">
        <v>1478.4</v>
      </c>
      <c r="V7" s="73">
        <v>0</v>
      </c>
      <c r="W7" s="73">
        <v>0</v>
      </c>
      <c r="X7" s="73">
        <v>0</v>
      </c>
      <c r="Y7" s="73">
        <v>4</v>
      </c>
      <c r="Z7" s="73">
        <v>0</v>
      </c>
      <c r="AA7" s="73">
        <v>0</v>
      </c>
      <c r="AB7" s="73">
        <v>0</v>
      </c>
      <c r="AC7" s="73">
        <v>79.600000000000009</v>
      </c>
      <c r="AD7" s="73">
        <v>210.6</v>
      </c>
      <c r="AE7" s="73">
        <v>302.40000000000003</v>
      </c>
      <c r="AF7" s="73">
        <v>768</v>
      </c>
      <c r="AG7" s="73">
        <v>0</v>
      </c>
      <c r="AH7" s="73">
        <v>0</v>
      </c>
      <c r="AI7" s="73">
        <v>5.1000000000000005</v>
      </c>
      <c r="AJ7" s="73">
        <v>178.6</v>
      </c>
      <c r="AK7" s="73">
        <v>0</v>
      </c>
      <c r="AL7" s="73">
        <v>114.4</v>
      </c>
      <c r="AM7" s="73">
        <v>0</v>
      </c>
      <c r="AN7" s="73"/>
      <c r="AO7" s="73">
        <v>3489</v>
      </c>
      <c r="AP7" s="73">
        <v>3006</v>
      </c>
      <c r="AQ7" s="73">
        <v>3012</v>
      </c>
      <c r="AR7" s="73"/>
      <c r="AS7" s="73">
        <v>4.8</v>
      </c>
      <c r="AT7" s="73"/>
      <c r="AU7" s="73">
        <v>22.8</v>
      </c>
      <c r="AV7" s="73"/>
      <c r="AW7" s="73">
        <v>45.9</v>
      </c>
      <c r="AX7" s="73">
        <v>247.20000000000002</v>
      </c>
      <c r="AY7" s="73">
        <v>247.20000000000002</v>
      </c>
      <c r="AZ7" s="73"/>
      <c r="BA7" s="73">
        <v>90.600000000000009</v>
      </c>
      <c r="BB7" s="73"/>
      <c r="BC7" s="74">
        <v>91.8</v>
      </c>
      <c r="BD7" s="74"/>
      <c r="BE7" s="74">
        <v>30.6</v>
      </c>
      <c r="BF7" s="74"/>
      <c r="BG7" s="74">
        <v>21.6</v>
      </c>
      <c r="BH7" s="74"/>
      <c r="BI7" s="74">
        <v>60.9</v>
      </c>
      <c r="BJ7" s="74">
        <v>0</v>
      </c>
      <c r="BK7" s="74">
        <v>9.8000000000000007</v>
      </c>
      <c r="BL7" s="74"/>
      <c r="BM7" s="74">
        <v>186.4</v>
      </c>
      <c r="BN7" s="74">
        <v>123.2</v>
      </c>
      <c r="BO7" s="75">
        <v>1328.8</v>
      </c>
    </row>
    <row r="8" spans="1:67" x14ac:dyDescent="0.2">
      <c r="A8" s="76" t="s">
        <v>4</v>
      </c>
      <c r="B8" s="77"/>
      <c r="C8" s="77"/>
      <c r="D8" s="77"/>
      <c r="E8" s="77"/>
      <c r="F8" s="77"/>
      <c r="G8" s="77"/>
      <c r="H8" s="77"/>
      <c r="I8" s="77">
        <v>3153</v>
      </c>
      <c r="J8" s="77"/>
      <c r="K8" s="77">
        <v>2679</v>
      </c>
      <c r="L8" s="77">
        <v>0</v>
      </c>
      <c r="M8" s="77">
        <v>0</v>
      </c>
      <c r="N8" s="77">
        <v>0</v>
      </c>
      <c r="O8" s="77">
        <v>3129</v>
      </c>
      <c r="P8" s="77">
        <v>0</v>
      </c>
      <c r="Q8" s="77">
        <v>2640</v>
      </c>
      <c r="R8" s="77">
        <v>37.800000000000004</v>
      </c>
      <c r="S8" s="77">
        <v>2518.8000000000002</v>
      </c>
      <c r="T8" s="77">
        <v>0</v>
      </c>
      <c r="U8" s="77">
        <v>1497.6000000000001</v>
      </c>
      <c r="V8" s="77">
        <v>0</v>
      </c>
      <c r="W8" s="77">
        <v>0</v>
      </c>
      <c r="X8" s="77">
        <v>0</v>
      </c>
      <c r="Y8" s="77">
        <v>4</v>
      </c>
      <c r="Z8" s="77">
        <v>0</v>
      </c>
      <c r="AA8" s="77">
        <v>0</v>
      </c>
      <c r="AB8" s="77">
        <v>0</v>
      </c>
      <c r="AC8" s="77">
        <v>79.600000000000009</v>
      </c>
      <c r="AD8" s="77">
        <v>210.6</v>
      </c>
      <c r="AE8" s="77">
        <v>311.2</v>
      </c>
      <c r="AF8" s="77">
        <v>861.6</v>
      </c>
      <c r="AG8" s="77">
        <v>0</v>
      </c>
      <c r="AH8" s="77">
        <v>0</v>
      </c>
      <c r="AI8" s="77">
        <v>5.1000000000000005</v>
      </c>
      <c r="AJ8" s="77">
        <v>182.4</v>
      </c>
      <c r="AK8" s="77">
        <v>0</v>
      </c>
      <c r="AL8" s="77">
        <v>116.8</v>
      </c>
      <c r="AM8" s="77">
        <v>0</v>
      </c>
      <c r="AN8" s="77"/>
      <c r="AO8" s="77">
        <v>3351</v>
      </c>
      <c r="AP8" s="77">
        <v>3132</v>
      </c>
      <c r="AQ8" s="77">
        <v>3132</v>
      </c>
      <c r="AR8" s="77"/>
      <c r="AS8" s="77">
        <v>6.8</v>
      </c>
      <c r="AT8" s="77"/>
      <c r="AU8" s="77">
        <v>22.8</v>
      </c>
      <c r="AV8" s="77"/>
      <c r="AW8" s="77">
        <v>45.6</v>
      </c>
      <c r="AX8" s="77">
        <v>251.4</v>
      </c>
      <c r="AY8" s="77">
        <v>252</v>
      </c>
      <c r="AZ8" s="77"/>
      <c r="BA8" s="77">
        <v>89.4</v>
      </c>
      <c r="BB8" s="77"/>
      <c r="BC8" s="78">
        <v>90.600000000000009</v>
      </c>
      <c r="BD8" s="78"/>
      <c r="BE8" s="78">
        <v>28</v>
      </c>
      <c r="BF8" s="78"/>
      <c r="BG8" s="78">
        <v>22.2</v>
      </c>
      <c r="BH8" s="78"/>
      <c r="BI8" s="78">
        <v>60.9</v>
      </c>
      <c r="BJ8" s="78">
        <v>0</v>
      </c>
      <c r="BK8" s="78">
        <v>9.8000000000000007</v>
      </c>
      <c r="BL8" s="78"/>
      <c r="BM8" s="78">
        <v>189</v>
      </c>
      <c r="BN8" s="78">
        <v>52.800000000000004</v>
      </c>
      <c r="BO8" s="79">
        <v>2499.2000000000003</v>
      </c>
    </row>
    <row r="9" spans="1:67" x14ac:dyDescent="0.2">
      <c r="A9" s="76" t="s">
        <v>5</v>
      </c>
      <c r="B9" s="77"/>
      <c r="C9" s="77"/>
      <c r="D9" s="77"/>
      <c r="E9" s="77"/>
      <c r="F9" s="77"/>
      <c r="G9" s="77"/>
      <c r="H9" s="77"/>
      <c r="I9" s="77">
        <v>3063</v>
      </c>
      <c r="J9" s="77"/>
      <c r="K9" s="77">
        <v>2724</v>
      </c>
      <c r="L9" s="77">
        <v>0</v>
      </c>
      <c r="M9" s="77">
        <v>0</v>
      </c>
      <c r="N9" s="77">
        <v>0</v>
      </c>
      <c r="O9" s="77">
        <v>3045</v>
      </c>
      <c r="P9" s="77">
        <v>0</v>
      </c>
      <c r="Q9" s="77">
        <v>2685</v>
      </c>
      <c r="R9" s="77">
        <v>36.4</v>
      </c>
      <c r="S9" s="77">
        <v>2439.6</v>
      </c>
      <c r="T9" s="77">
        <v>0</v>
      </c>
      <c r="U9" s="77">
        <v>1542</v>
      </c>
      <c r="V9" s="77">
        <v>0</v>
      </c>
      <c r="W9" s="77">
        <v>0</v>
      </c>
      <c r="X9" s="77">
        <v>0</v>
      </c>
      <c r="Y9" s="77">
        <v>4</v>
      </c>
      <c r="Z9" s="77">
        <v>0</v>
      </c>
      <c r="AA9" s="77">
        <v>0</v>
      </c>
      <c r="AB9" s="77">
        <v>0</v>
      </c>
      <c r="AC9" s="77">
        <v>77.600000000000009</v>
      </c>
      <c r="AD9" s="77">
        <v>210.9</v>
      </c>
      <c r="AE9" s="77">
        <v>314</v>
      </c>
      <c r="AF9" s="77">
        <v>862.80000000000007</v>
      </c>
      <c r="AG9" s="77">
        <v>0</v>
      </c>
      <c r="AH9" s="77">
        <v>0</v>
      </c>
      <c r="AI9" s="77">
        <v>5.1000000000000005</v>
      </c>
      <c r="AJ9" s="77">
        <v>179</v>
      </c>
      <c r="AK9" s="77">
        <v>0</v>
      </c>
      <c r="AL9" s="77">
        <v>120</v>
      </c>
      <c r="AM9" s="77">
        <v>0</v>
      </c>
      <c r="AN9" s="77"/>
      <c r="AO9" s="77">
        <v>3252</v>
      </c>
      <c r="AP9" s="77">
        <v>3180</v>
      </c>
      <c r="AQ9" s="77">
        <v>3180</v>
      </c>
      <c r="AR9" s="77"/>
      <c r="AS9" s="77">
        <v>4.4000000000000004</v>
      </c>
      <c r="AT9" s="77"/>
      <c r="AU9" s="77">
        <v>20.6</v>
      </c>
      <c r="AV9" s="77"/>
      <c r="AW9" s="77">
        <v>43</v>
      </c>
      <c r="AX9" s="77">
        <v>252</v>
      </c>
      <c r="AY9" s="77">
        <v>252</v>
      </c>
      <c r="AZ9" s="77"/>
      <c r="BA9" s="77">
        <v>91.8</v>
      </c>
      <c r="BB9" s="77"/>
      <c r="BC9" s="78">
        <v>86.7</v>
      </c>
      <c r="BD9" s="78"/>
      <c r="BE9" s="78">
        <v>30.6</v>
      </c>
      <c r="BF9" s="78"/>
      <c r="BG9" s="78">
        <v>20.400000000000002</v>
      </c>
      <c r="BH9" s="78"/>
      <c r="BI9" s="78">
        <v>61.5</v>
      </c>
      <c r="BJ9" s="78">
        <v>0</v>
      </c>
      <c r="BK9" s="78">
        <v>9.6</v>
      </c>
      <c r="BL9" s="78"/>
      <c r="BM9" s="78">
        <v>188.8</v>
      </c>
      <c r="BN9" s="78">
        <v>61.6</v>
      </c>
      <c r="BO9" s="79">
        <v>2745.6</v>
      </c>
    </row>
    <row r="10" spans="1:67" x14ac:dyDescent="0.2">
      <c r="A10" s="76" t="s">
        <v>6</v>
      </c>
      <c r="B10" s="77"/>
      <c r="C10" s="77"/>
      <c r="D10" s="77"/>
      <c r="E10" s="77"/>
      <c r="F10" s="77"/>
      <c r="G10" s="77"/>
      <c r="H10" s="77"/>
      <c r="I10" s="77">
        <v>3213</v>
      </c>
      <c r="J10" s="77"/>
      <c r="K10" s="77">
        <v>2805</v>
      </c>
      <c r="L10" s="77">
        <v>0</v>
      </c>
      <c r="M10" s="77">
        <v>0</v>
      </c>
      <c r="N10" s="77">
        <v>0</v>
      </c>
      <c r="O10" s="77">
        <v>3195</v>
      </c>
      <c r="P10" s="77">
        <v>0</v>
      </c>
      <c r="Q10" s="77">
        <v>2766</v>
      </c>
      <c r="R10" s="77">
        <v>38</v>
      </c>
      <c r="S10" s="77">
        <v>2568</v>
      </c>
      <c r="T10" s="77">
        <v>0</v>
      </c>
      <c r="U10" s="77">
        <v>1579.2</v>
      </c>
      <c r="V10" s="77">
        <v>0</v>
      </c>
      <c r="W10" s="77">
        <v>0</v>
      </c>
      <c r="X10" s="77">
        <v>0</v>
      </c>
      <c r="Y10" s="77">
        <v>4.3</v>
      </c>
      <c r="Z10" s="77">
        <v>0</v>
      </c>
      <c r="AA10" s="77">
        <v>0</v>
      </c>
      <c r="AB10" s="77">
        <v>0</v>
      </c>
      <c r="AC10" s="77">
        <v>75</v>
      </c>
      <c r="AD10" s="77">
        <v>212.1</v>
      </c>
      <c r="AE10" s="77">
        <v>317.60000000000002</v>
      </c>
      <c r="AF10" s="77">
        <v>898.80000000000007</v>
      </c>
      <c r="AG10" s="77">
        <v>0</v>
      </c>
      <c r="AH10" s="77">
        <v>0</v>
      </c>
      <c r="AI10" s="77">
        <v>5.1000000000000005</v>
      </c>
      <c r="AJ10" s="77">
        <v>194.4</v>
      </c>
      <c r="AK10" s="77">
        <v>0</v>
      </c>
      <c r="AL10" s="77">
        <v>126</v>
      </c>
      <c r="AM10" s="77">
        <v>0</v>
      </c>
      <c r="AN10" s="77"/>
      <c r="AO10" s="77">
        <v>3414</v>
      </c>
      <c r="AP10" s="77">
        <v>3258</v>
      </c>
      <c r="AQ10" s="77">
        <v>3258</v>
      </c>
      <c r="AR10" s="77"/>
      <c r="AS10" s="77">
        <v>5.2</v>
      </c>
      <c r="AT10" s="77"/>
      <c r="AU10" s="77">
        <v>20.100000000000001</v>
      </c>
      <c r="AV10" s="77"/>
      <c r="AW10" s="77">
        <v>46.9</v>
      </c>
      <c r="AX10" s="77">
        <v>246.6</v>
      </c>
      <c r="AY10" s="77">
        <v>246.3</v>
      </c>
      <c r="AZ10" s="77"/>
      <c r="BA10" s="77">
        <v>91.2</v>
      </c>
      <c r="BB10" s="77"/>
      <c r="BC10" s="78">
        <v>90.9</v>
      </c>
      <c r="BD10" s="78"/>
      <c r="BE10" s="78">
        <v>31</v>
      </c>
      <c r="BF10" s="78"/>
      <c r="BG10" s="78">
        <v>22.5</v>
      </c>
      <c r="BH10" s="78"/>
      <c r="BI10" s="78">
        <v>59.7</v>
      </c>
      <c r="BJ10" s="78">
        <v>0</v>
      </c>
      <c r="BK10" s="78">
        <v>10.200000000000001</v>
      </c>
      <c r="BL10" s="78"/>
      <c r="BM10" s="78">
        <v>186.8</v>
      </c>
      <c r="BN10" s="78">
        <v>0</v>
      </c>
      <c r="BO10" s="79">
        <v>4488</v>
      </c>
    </row>
    <row r="11" spans="1:67" x14ac:dyDescent="0.2">
      <c r="A11" s="76" t="s">
        <v>7</v>
      </c>
      <c r="B11" s="77"/>
      <c r="C11" s="77"/>
      <c r="D11" s="77"/>
      <c r="E11" s="77"/>
      <c r="F11" s="77"/>
      <c r="G11" s="77"/>
      <c r="H11" s="77"/>
      <c r="I11" s="77">
        <v>3249</v>
      </c>
      <c r="J11" s="77"/>
      <c r="K11" s="77">
        <v>2766</v>
      </c>
      <c r="L11" s="77">
        <v>0</v>
      </c>
      <c r="M11" s="77">
        <v>0</v>
      </c>
      <c r="N11" s="77">
        <v>0</v>
      </c>
      <c r="O11" s="77">
        <v>3228</v>
      </c>
      <c r="P11" s="77">
        <v>0</v>
      </c>
      <c r="Q11" s="77">
        <v>2718</v>
      </c>
      <c r="R11" s="77">
        <v>36.200000000000003</v>
      </c>
      <c r="S11" s="77">
        <v>2626.8</v>
      </c>
      <c r="T11" s="77">
        <v>0</v>
      </c>
      <c r="U11" s="77">
        <v>1576.8</v>
      </c>
      <c r="V11" s="77">
        <v>0</v>
      </c>
      <c r="W11" s="77">
        <v>0</v>
      </c>
      <c r="X11" s="77">
        <v>0</v>
      </c>
      <c r="Y11" s="77">
        <v>4.5</v>
      </c>
      <c r="Z11" s="77">
        <v>0</v>
      </c>
      <c r="AA11" s="77">
        <v>0</v>
      </c>
      <c r="AB11" s="77">
        <v>0</v>
      </c>
      <c r="AC11" s="77">
        <v>69.8</v>
      </c>
      <c r="AD11" s="77">
        <v>195.6</v>
      </c>
      <c r="AE11" s="77">
        <v>317.2</v>
      </c>
      <c r="AF11" s="77">
        <v>878.4</v>
      </c>
      <c r="AG11" s="77">
        <v>0</v>
      </c>
      <c r="AH11" s="77">
        <v>0</v>
      </c>
      <c r="AI11" s="77">
        <v>5.1000000000000005</v>
      </c>
      <c r="AJ11" s="77">
        <v>180.6</v>
      </c>
      <c r="AK11" s="77">
        <v>0</v>
      </c>
      <c r="AL11" s="77">
        <v>118.4</v>
      </c>
      <c r="AM11" s="77">
        <v>0</v>
      </c>
      <c r="AN11" s="77"/>
      <c r="AO11" s="77">
        <v>3435</v>
      </c>
      <c r="AP11" s="77">
        <v>3186</v>
      </c>
      <c r="AQ11" s="77">
        <v>3186</v>
      </c>
      <c r="AR11" s="77"/>
      <c r="AS11" s="77">
        <v>5</v>
      </c>
      <c r="AT11" s="77"/>
      <c r="AU11" s="77">
        <v>17.600000000000001</v>
      </c>
      <c r="AV11" s="77"/>
      <c r="AW11" s="77">
        <v>41.2</v>
      </c>
      <c r="AX11" s="77">
        <v>248.4</v>
      </c>
      <c r="AY11" s="77">
        <v>248.70000000000002</v>
      </c>
      <c r="AZ11" s="77"/>
      <c r="BA11" s="77">
        <v>87.3</v>
      </c>
      <c r="BB11" s="77"/>
      <c r="BC11" s="78">
        <v>88.8</v>
      </c>
      <c r="BD11" s="78"/>
      <c r="BE11" s="78">
        <v>28.400000000000002</v>
      </c>
      <c r="BF11" s="78"/>
      <c r="BG11" s="78">
        <v>18.900000000000002</v>
      </c>
      <c r="BH11" s="78"/>
      <c r="BI11" s="78">
        <v>59.4</v>
      </c>
      <c r="BJ11" s="78">
        <v>0</v>
      </c>
      <c r="BK11" s="78">
        <v>9.8000000000000007</v>
      </c>
      <c r="BL11" s="78"/>
      <c r="BM11" s="78">
        <v>167.8</v>
      </c>
      <c r="BN11" s="78">
        <v>0</v>
      </c>
      <c r="BO11" s="79">
        <v>5667.2</v>
      </c>
    </row>
    <row r="12" spans="1:67" x14ac:dyDescent="0.2">
      <c r="A12" s="76" t="s">
        <v>8</v>
      </c>
      <c r="B12" s="77"/>
      <c r="C12" s="77"/>
      <c r="D12" s="77"/>
      <c r="E12" s="77"/>
      <c r="F12" s="77"/>
      <c r="G12" s="77"/>
      <c r="H12" s="77"/>
      <c r="I12" s="77">
        <v>3363</v>
      </c>
      <c r="J12" s="77"/>
      <c r="K12" s="77">
        <v>2694</v>
      </c>
      <c r="L12" s="77">
        <v>0</v>
      </c>
      <c r="M12" s="77">
        <v>0</v>
      </c>
      <c r="N12" s="77">
        <v>0</v>
      </c>
      <c r="O12" s="77">
        <v>3342</v>
      </c>
      <c r="P12" s="77">
        <v>0</v>
      </c>
      <c r="Q12" s="77">
        <v>2649</v>
      </c>
      <c r="R12" s="77">
        <v>109.8</v>
      </c>
      <c r="S12" s="77">
        <v>2677.2000000000003</v>
      </c>
      <c r="T12" s="77">
        <v>0</v>
      </c>
      <c r="U12" s="77">
        <v>1545.6000000000001</v>
      </c>
      <c r="V12" s="77">
        <v>0</v>
      </c>
      <c r="W12" s="77">
        <v>0</v>
      </c>
      <c r="X12" s="77">
        <v>0</v>
      </c>
      <c r="Y12" s="77">
        <v>4.2</v>
      </c>
      <c r="Z12" s="77">
        <v>0</v>
      </c>
      <c r="AA12" s="77">
        <v>0</v>
      </c>
      <c r="AB12" s="77">
        <v>0</v>
      </c>
      <c r="AC12" s="77">
        <v>66.400000000000006</v>
      </c>
      <c r="AD12" s="77">
        <v>189.3</v>
      </c>
      <c r="AE12" s="77">
        <v>305.2</v>
      </c>
      <c r="AF12" s="77">
        <v>853.2</v>
      </c>
      <c r="AG12" s="77">
        <v>0</v>
      </c>
      <c r="AH12" s="77">
        <v>0</v>
      </c>
      <c r="AI12" s="77">
        <v>5.1000000000000005</v>
      </c>
      <c r="AJ12" s="77">
        <v>180.4</v>
      </c>
      <c r="AK12" s="77">
        <v>0</v>
      </c>
      <c r="AL12" s="77">
        <v>111.60000000000001</v>
      </c>
      <c r="AM12" s="77">
        <v>0</v>
      </c>
      <c r="AN12" s="77"/>
      <c r="AO12" s="77">
        <v>3537</v>
      </c>
      <c r="AP12" s="77">
        <v>3102</v>
      </c>
      <c r="AQ12" s="77">
        <v>3099</v>
      </c>
      <c r="AR12" s="77"/>
      <c r="AS12" s="77">
        <v>4.6000000000000005</v>
      </c>
      <c r="AT12" s="77"/>
      <c r="AU12" s="77">
        <v>15.4</v>
      </c>
      <c r="AV12" s="77"/>
      <c r="AW12" s="77">
        <v>37.9</v>
      </c>
      <c r="AX12" s="77">
        <v>247.8</v>
      </c>
      <c r="AY12" s="77">
        <v>247.5</v>
      </c>
      <c r="AZ12" s="77"/>
      <c r="BA12" s="77">
        <v>83.100000000000009</v>
      </c>
      <c r="BB12" s="77"/>
      <c r="BC12" s="78">
        <v>85.8</v>
      </c>
      <c r="BD12" s="78"/>
      <c r="BE12" s="78">
        <v>27.2</v>
      </c>
      <c r="BF12" s="78"/>
      <c r="BG12" s="78">
        <v>16.8</v>
      </c>
      <c r="BH12" s="78"/>
      <c r="BI12" s="78">
        <v>56.7</v>
      </c>
      <c r="BJ12" s="78">
        <v>0</v>
      </c>
      <c r="BK12" s="78">
        <v>9.4</v>
      </c>
      <c r="BL12" s="78"/>
      <c r="BM12" s="78">
        <v>158.6</v>
      </c>
      <c r="BN12" s="78">
        <v>0</v>
      </c>
      <c r="BO12" s="79">
        <v>4391.2</v>
      </c>
    </row>
    <row r="13" spans="1:67" x14ac:dyDescent="0.2">
      <c r="A13" s="76" t="s">
        <v>9</v>
      </c>
      <c r="B13" s="77"/>
      <c r="C13" s="77"/>
      <c r="D13" s="77"/>
      <c r="E13" s="77"/>
      <c r="F13" s="77"/>
      <c r="G13" s="77"/>
      <c r="H13" s="77"/>
      <c r="I13" s="77">
        <v>3288</v>
      </c>
      <c r="J13" s="77"/>
      <c r="K13" s="77">
        <v>2820</v>
      </c>
      <c r="L13" s="77">
        <v>0</v>
      </c>
      <c r="M13" s="77">
        <v>0</v>
      </c>
      <c r="N13" s="77">
        <v>0</v>
      </c>
      <c r="O13" s="77">
        <v>3261</v>
      </c>
      <c r="P13" s="77">
        <v>0</v>
      </c>
      <c r="Q13" s="77">
        <v>2772</v>
      </c>
      <c r="R13" s="77">
        <v>81.400000000000006</v>
      </c>
      <c r="S13" s="77">
        <v>2616</v>
      </c>
      <c r="T13" s="77">
        <v>0</v>
      </c>
      <c r="U13" s="77">
        <v>1626</v>
      </c>
      <c r="V13" s="77">
        <v>0</v>
      </c>
      <c r="W13" s="77">
        <v>0</v>
      </c>
      <c r="X13" s="77">
        <v>0</v>
      </c>
      <c r="Y13" s="77">
        <v>4.0999999999999996</v>
      </c>
      <c r="Z13" s="77">
        <v>0</v>
      </c>
      <c r="AA13" s="77">
        <v>0</v>
      </c>
      <c r="AB13" s="77">
        <v>0</v>
      </c>
      <c r="AC13" s="77">
        <v>68.2</v>
      </c>
      <c r="AD13" s="77">
        <v>197.1</v>
      </c>
      <c r="AE13" s="77">
        <v>313.2</v>
      </c>
      <c r="AF13" s="77">
        <v>881.4</v>
      </c>
      <c r="AG13" s="77">
        <v>0</v>
      </c>
      <c r="AH13" s="77">
        <v>0</v>
      </c>
      <c r="AI13" s="77">
        <v>5.4</v>
      </c>
      <c r="AJ13" s="77">
        <v>185.8</v>
      </c>
      <c r="AK13" s="77">
        <v>0</v>
      </c>
      <c r="AL13" s="77">
        <v>117.2</v>
      </c>
      <c r="AM13" s="77">
        <v>0</v>
      </c>
      <c r="AN13" s="77"/>
      <c r="AO13" s="77">
        <v>3465</v>
      </c>
      <c r="AP13" s="77">
        <v>3234</v>
      </c>
      <c r="AQ13" s="77">
        <v>3237</v>
      </c>
      <c r="AR13" s="77"/>
      <c r="AS13" s="77">
        <v>5</v>
      </c>
      <c r="AT13" s="77"/>
      <c r="AU13" s="77">
        <v>16.100000000000001</v>
      </c>
      <c r="AV13" s="77"/>
      <c r="AW13" s="77">
        <v>40.1</v>
      </c>
      <c r="AX13" s="77">
        <v>252.6</v>
      </c>
      <c r="AY13" s="77">
        <v>252.6</v>
      </c>
      <c r="AZ13" s="77"/>
      <c r="BA13" s="77">
        <v>85.8</v>
      </c>
      <c r="BB13" s="77"/>
      <c r="BC13" s="78">
        <v>90</v>
      </c>
      <c r="BD13" s="78"/>
      <c r="BE13" s="78">
        <v>28.400000000000002</v>
      </c>
      <c r="BF13" s="78"/>
      <c r="BG13" s="78">
        <v>18.3</v>
      </c>
      <c r="BH13" s="78"/>
      <c r="BI13" s="78">
        <v>56.7</v>
      </c>
      <c r="BJ13" s="78">
        <v>0</v>
      </c>
      <c r="BK13" s="78">
        <v>10</v>
      </c>
      <c r="BL13" s="78"/>
      <c r="BM13" s="78">
        <v>165.6</v>
      </c>
      <c r="BN13" s="78">
        <v>246.4</v>
      </c>
      <c r="BO13" s="79">
        <v>1108.8</v>
      </c>
    </row>
    <row r="14" spans="1:67" x14ac:dyDescent="0.2">
      <c r="A14" s="76" t="s">
        <v>10</v>
      </c>
      <c r="B14" s="77"/>
      <c r="C14" s="77"/>
      <c r="D14" s="77"/>
      <c r="E14" s="77"/>
      <c r="F14" s="77"/>
      <c r="G14" s="77"/>
      <c r="H14" s="77"/>
      <c r="I14" s="77">
        <v>3123</v>
      </c>
      <c r="J14" s="77"/>
      <c r="K14" s="77">
        <v>2649</v>
      </c>
      <c r="L14" s="77">
        <v>0</v>
      </c>
      <c r="M14" s="77">
        <v>0</v>
      </c>
      <c r="N14" s="77">
        <v>0</v>
      </c>
      <c r="O14" s="77">
        <v>3105</v>
      </c>
      <c r="P14" s="77">
        <v>0</v>
      </c>
      <c r="Q14" s="77">
        <v>2604</v>
      </c>
      <c r="R14" s="77">
        <v>37.4</v>
      </c>
      <c r="S14" s="77">
        <v>2521.2000000000003</v>
      </c>
      <c r="T14" s="77">
        <v>0</v>
      </c>
      <c r="U14" s="77">
        <v>1642.8</v>
      </c>
      <c r="V14" s="77">
        <v>0</v>
      </c>
      <c r="W14" s="77">
        <v>0</v>
      </c>
      <c r="X14" s="77">
        <v>0</v>
      </c>
      <c r="Y14" s="77">
        <v>4.2</v>
      </c>
      <c r="Z14" s="77">
        <v>0</v>
      </c>
      <c r="AA14" s="77">
        <v>0</v>
      </c>
      <c r="AB14" s="77">
        <v>0</v>
      </c>
      <c r="AC14" s="77">
        <v>70.8</v>
      </c>
      <c r="AD14" s="77">
        <v>197.70000000000002</v>
      </c>
      <c r="AE14" s="77">
        <v>288.40000000000003</v>
      </c>
      <c r="AF14" s="77">
        <v>713.4</v>
      </c>
      <c r="AG14" s="77">
        <v>0</v>
      </c>
      <c r="AH14" s="77">
        <v>0</v>
      </c>
      <c r="AI14" s="77">
        <v>5.4</v>
      </c>
      <c r="AJ14" s="77">
        <v>185.20000000000002</v>
      </c>
      <c r="AK14" s="77">
        <v>0</v>
      </c>
      <c r="AL14" s="77">
        <v>114.8</v>
      </c>
      <c r="AM14" s="77">
        <v>0</v>
      </c>
      <c r="AN14" s="77"/>
      <c r="AO14" s="77">
        <v>3309</v>
      </c>
      <c r="AP14" s="77">
        <v>3072</v>
      </c>
      <c r="AQ14" s="77">
        <v>3072</v>
      </c>
      <c r="AR14" s="77"/>
      <c r="AS14" s="77">
        <v>4.8</v>
      </c>
      <c r="AT14" s="77"/>
      <c r="AU14" s="77">
        <v>15.8</v>
      </c>
      <c r="AV14" s="77"/>
      <c r="AW14" s="77">
        <v>38.800000000000004</v>
      </c>
      <c r="AX14" s="77">
        <v>247.8</v>
      </c>
      <c r="AY14" s="77">
        <v>247.5</v>
      </c>
      <c r="AZ14" s="77"/>
      <c r="BA14" s="77">
        <v>84.3</v>
      </c>
      <c r="BB14" s="77"/>
      <c r="BC14" s="78">
        <v>94.5</v>
      </c>
      <c r="BD14" s="78"/>
      <c r="BE14" s="78">
        <v>28.8</v>
      </c>
      <c r="BF14" s="78"/>
      <c r="BG14" s="78">
        <v>18.900000000000002</v>
      </c>
      <c r="BH14" s="78"/>
      <c r="BI14" s="78">
        <v>65.7</v>
      </c>
      <c r="BJ14" s="78">
        <v>0</v>
      </c>
      <c r="BK14" s="78">
        <v>8.4</v>
      </c>
      <c r="BL14" s="78"/>
      <c r="BM14" s="78">
        <v>169.6</v>
      </c>
      <c r="BN14" s="78">
        <v>2112</v>
      </c>
      <c r="BO14" s="79">
        <v>352</v>
      </c>
    </row>
    <row r="15" spans="1:67" x14ac:dyDescent="0.2">
      <c r="A15" s="76" t="s">
        <v>11</v>
      </c>
      <c r="B15" s="77"/>
      <c r="C15" s="77"/>
      <c r="D15" s="77"/>
      <c r="E15" s="77"/>
      <c r="F15" s="77"/>
      <c r="G15" s="77"/>
      <c r="H15" s="77"/>
      <c r="I15" s="77">
        <v>3435</v>
      </c>
      <c r="J15" s="77"/>
      <c r="K15" s="77">
        <v>2562</v>
      </c>
      <c r="L15" s="77">
        <v>0</v>
      </c>
      <c r="M15" s="77">
        <v>0</v>
      </c>
      <c r="N15" s="77">
        <v>0</v>
      </c>
      <c r="O15" s="77">
        <v>3408</v>
      </c>
      <c r="P15" s="77">
        <v>0</v>
      </c>
      <c r="Q15" s="77">
        <v>2523</v>
      </c>
      <c r="R15" s="77">
        <v>37.6</v>
      </c>
      <c r="S15" s="77">
        <v>2668.8</v>
      </c>
      <c r="T15" s="77">
        <v>0</v>
      </c>
      <c r="U15" s="77">
        <v>1711.2</v>
      </c>
      <c r="V15" s="77">
        <v>0</v>
      </c>
      <c r="W15" s="77">
        <v>0</v>
      </c>
      <c r="X15" s="77">
        <v>0</v>
      </c>
      <c r="Y15" s="77">
        <v>12</v>
      </c>
      <c r="Z15" s="77">
        <v>0</v>
      </c>
      <c r="AA15" s="77">
        <v>0</v>
      </c>
      <c r="AB15" s="77">
        <v>0</v>
      </c>
      <c r="AC15" s="77">
        <v>169.4</v>
      </c>
      <c r="AD15" s="77">
        <v>292.5</v>
      </c>
      <c r="AE15" s="77">
        <v>343.6</v>
      </c>
      <c r="AF15" s="77">
        <v>409.8</v>
      </c>
      <c r="AG15" s="77">
        <v>0</v>
      </c>
      <c r="AH15" s="77">
        <v>0</v>
      </c>
      <c r="AI15" s="77">
        <v>5.1000000000000005</v>
      </c>
      <c r="AJ15" s="77">
        <v>182.4</v>
      </c>
      <c r="AK15" s="77">
        <v>0</v>
      </c>
      <c r="AL15" s="77">
        <v>238.8</v>
      </c>
      <c r="AM15" s="77">
        <v>0</v>
      </c>
      <c r="AN15" s="77"/>
      <c r="AO15" s="77">
        <v>3630</v>
      </c>
      <c r="AP15" s="77">
        <v>3228</v>
      </c>
      <c r="AQ15" s="77">
        <v>3228</v>
      </c>
      <c r="AR15" s="77"/>
      <c r="AS15" s="77">
        <v>6.6000000000000005</v>
      </c>
      <c r="AT15" s="77"/>
      <c r="AU15" s="77">
        <v>17.400000000000002</v>
      </c>
      <c r="AV15" s="77"/>
      <c r="AW15" s="77">
        <v>41.2</v>
      </c>
      <c r="AX15" s="77">
        <v>248.4</v>
      </c>
      <c r="AY15" s="77">
        <v>248.4</v>
      </c>
      <c r="AZ15" s="77"/>
      <c r="BA15" s="77">
        <v>128.1</v>
      </c>
      <c r="BB15" s="77"/>
      <c r="BC15" s="78">
        <v>100.5</v>
      </c>
      <c r="BD15" s="78"/>
      <c r="BE15" s="78">
        <v>31.6</v>
      </c>
      <c r="BF15" s="78"/>
      <c r="BG15" s="78">
        <v>20.100000000000001</v>
      </c>
      <c r="BH15" s="78"/>
      <c r="BI15" s="78">
        <v>77.100000000000009</v>
      </c>
      <c r="BJ15" s="78">
        <v>0</v>
      </c>
      <c r="BK15" s="78">
        <v>10</v>
      </c>
      <c r="BL15" s="78"/>
      <c r="BM15" s="78">
        <v>349.2</v>
      </c>
      <c r="BN15" s="78">
        <v>6758.4000000000005</v>
      </c>
      <c r="BO15" s="79">
        <v>0</v>
      </c>
    </row>
    <row r="16" spans="1:67" x14ac:dyDescent="0.2">
      <c r="A16" s="76" t="s">
        <v>12</v>
      </c>
      <c r="B16" s="77"/>
      <c r="C16" s="77"/>
      <c r="D16" s="77"/>
      <c r="E16" s="77"/>
      <c r="F16" s="77"/>
      <c r="G16" s="77"/>
      <c r="H16" s="77"/>
      <c r="I16" s="77">
        <v>3438</v>
      </c>
      <c r="J16" s="77"/>
      <c r="K16" s="77">
        <v>2586</v>
      </c>
      <c r="L16" s="77">
        <v>0</v>
      </c>
      <c r="M16" s="77">
        <v>0</v>
      </c>
      <c r="N16" s="77">
        <v>0</v>
      </c>
      <c r="O16" s="77">
        <v>3414</v>
      </c>
      <c r="P16" s="77">
        <v>0</v>
      </c>
      <c r="Q16" s="77">
        <v>2547</v>
      </c>
      <c r="R16" s="77">
        <v>40</v>
      </c>
      <c r="S16" s="77">
        <v>2689.2000000000003</v>
      </c>
      <c r="T16" s="77">
        <v>0</v>
      </c>
      <c r="U16" s="77">
        <v>1694.4</v>
      </c>
      <c r="V16" s="77">
        <v>0</v>
      </c>
      <c r="W16" s="77">
        <v>0</v>
      </c>
      <c r="X16" s="77">
        <v>0</v>
      </c>
      <c r="Y16" s="77">
        <v>14.200000000000001</v>
      </c>
      <c r="Z16" s="77">
        <v>0</v>
      </c>
      <c r="AA16" s="77">
        <v>0</v>
      </c>
      <c r="AB16" s="77">
        <v>0</v>
      </c>
      <c r="AC16" s="77">
        <v>167.20000000000002</v>
      </c>
      <c r="AD16" s="77">
        <v>309.3</v>
      </c>
      <c r="AE16" s="77">
        <v>319.2</v>
      </c>
      <c r="AF16" s="77">
        <v>392.40000000000003</v>
      </c>
      <c r="AG16" s="77">
        <v>0</v>
      </c>
      <c r="AH16" s="77">
        <v>0</v>
      </c>
      <c r="AI16" s="77">
        <v>5.1000000000000005</v>
      </c>
      <c r="AJ16" s="77">
        <v>186.8</v>
      </c>
      <c r="AK16" s="77">
        <v>0</v>
      </c>
      <c r="AL16" s="77">
        <v>287.2</v>
      </c>
      <c r="AM16" s="77">
        <v>0</v>
      </c>
      <c r="AN16" s="77"/>
      <c r="AO16" s="77">
        <v>3633</v>
      </c>
      <c r="AP16" s="77">
        <v>3240</v>
      </c>
      <c r="AQ16" s="77">
        <v>3240</v>
      </c>
      <c r="AR16" s="77"/>
      <c r="AS16" s="77">
        <v>5</v>
      </c>
      <c r="AT16" s="77"/>
      <c r="AU16" s="77">
        <v>17.7</v>
      </c>
      <c r="AV16" s="77"/>
      <c r="AW16" s="77">
        <v>41.4</v>
      </c>
      <c r="AX16" s="77">
        <v>244.8</v>
      </c>
      <c r="AY16" s="77">
        <v>245.1</v>
      </c>
      <c r="AZ16" s="77"/>
      <c r="BA16" s="77">
        <v>144.30000000000001</v>
      </c>
      <c r="BB16" s="77"/>
      <c r="BC16" s="78">
        <v>101.10000000000001</v>
      </c>
      <c r="BD16" s="78"/>
      <c r="BE16" s="78">
        <v>32.6</v>
      </c>
      <c r="BF16" s="78"/>
      <c r="BG16" s="78">
        <v>20.7</v>
      </c>
      <c r="BH16" s="78"/>
      <c r="BI16" s="78">
        <v>74.400000000000006</v>
      </c>
      <c r="BJ16" s="78">
        <v>0</v>
      </c>
      <c r="BK16" s="78">
        <v>9.8000000000000007</v>
      </c>
      <c r="BL16" s="78"/>
      <c r="BM16" s="78">
        <v>328</v>
      </c>
      <c r="BN16" s="78">
        <v>7242.4000000000005</v>
      </c>
      <c r="BO16" s="79">
        <v>0</v>
      </c>
    </row>
    <row r="17" spans="1:67" x14ac:dyDescent="0.2">
      <c r="A17" s="76" t="s">
        <v>13</v>
      </c>
      <c r="B17" s="77"/>
      <c r="C17" s="77"/>
      <c r="D17" s="77"/>
      <c r="E17" s="77"/>
      <c r="F17" s="77"/>
      <c r="G17" s="77"/>
      <c r="H17" s="77"/>
      <c r="I17" s="77">
        <v>2106</v>
      </c>
      <c r="J17" s="77"/>
      <c r="K17" s="77">
        <v>2160</v>
      </c>
      <c r="L17" s="77">
        <v>0</v>
      </c>
      <c r="M17" s="77">
        <v>0</v>
      </c>
      <c r="N17" s="77">
        <v>0</v>
      </c>
      <c r="O17" s="77">
        <v>2100</v>
      </c>
      <c r="P17" s="77">
        <v>0</v>
      </c>
      <c r="Q17" s="77">
        <v>2130</v>
      </c>
      <c r="R17" s="77">
        <v>39.6</v>
      </c>
      <c r="S17" s="77">
        <v>1434</v>
      </c>
      <c r="T17" s="77">
        <v>0</v>
      </c>
      <c r="U17" s="77">
        <v>1143.6000000000001</v>
      </c>
      <c r="V17" s="77">
        <v>0</v>
      </c>
      <c r="W17" s="77">
        <v>0</v>
      </c>
      <c r="X17" s="77">
        <v>0</v>
      </c>
      <c r="Y17" s="77">
        <v>11.4</v>
      </c>
      <c r="Z17" s="77">
        <v>0</v>
      </c>
      <c r="AA17" s="77">
        <v>0</v>
      </c>
      <c r="AB17" s="77">
        <v>0</v>
      </c>
      <c r="AC17" s="77">
        <v>123.60000000000001</v>
      </c>
      <c r="AD17" s="77">
        <v>252.9</v>
      </c>
      <c r="AE17" s="77">
        <v>306</v>
      </c>
      <c r="AF17" s="77">
        <v>540</v>
      </c>
      <c r="AG17" s="77">
        <v>0</v>
      </c>
      <c r="AH17" s="77">
        <v>0</v>
      </c>
      <c r="AI17" s="77">
        <v>5.4</v>
      </c>
      <c r="AJ17" s="77">
        <v>195.8</v>
      </c>
      <c r="AK17" s="77">
        <v>0</v>
      </c>
      <c r="AL17" s="77">
        <v>302</v>
      </c>
      <c r="AM17" s="77">
        <v>0</v>
      </c>
      <c r="AN17" s="77"/>
      <c r="AO17" s="77">
        <v>2328</v>
      </c>
      <c r="AP17" s="77">
        <v>2760</v>
      </c>
      <c r="AQ17" s="77">
        <v>2760</v>
      </c>
      <c r="AR17" s="77"/>
      <c r="AS17" s="77">
        <v>14.4</v>
      </c>
      <c r="AT17" s="77"/>
      <c r="AU17" s="77">
        <v>19.7</v>
      </c>
      <c r="AV17" s="77"/>
      <c r="AW17" s="77">
        <v>43.4</v>
      </c>
      <c r="AX17" s="77">
        <v>271.2</v>
      </c>
      <c r="AY17" s="77">
        <v>270.89999999999998</v>
      </c>
      <c r="AZ17" s="77"/>
      <c r="BA17" s="77">
        <v>124.8</v>
      </c>
      <c r="BB17" s="77"/>
      <c r="BC17" s="78">
        <v>107.7</v>
      </c>
      <c r="BD17" s="78"/>
      <c r="BE17" s="78">
        <v>33.200000000000003</v>
      </c>
      <c r="BF17" s="78"/>
      <c r="BG17" s="78">
        <v>22.8</v>
      </c>
      <c r="BH17" s="78"/>
      <c r="BI17" s="78">
        <v>76.5</v>
      </c>
      <c r="BJ17" s="78">
        <v>0</v>
      </c>
      <c r="BK17" s="78">
        <v>10.4</v>
      </c>
      <c r="BL17" s="78"/>
      <c r="BM17" s="78">
        <v>275.2</v>
      </c>
      <c r="BN17" s="78">
        <v>10454.4</v>
      </c>
      <c r="BO17" s="79">
        <v>0</v>
      </c>
    </row>
    <row r="18" spans="1:67" x14ac:dyDescent="0.2">
      <c r="A18" s="76" t="s">
        <v>14</v>
      </c>
      <c r="B18" s="77"/>
      <c r="C18" s="77"/>
      <c r="D18" s="77"/>
      <c r="E18" s="77"/>
      <c r="F18" s="77"/>
      <c r="G18" s="77"/>
      <c r="H18" s="77"/>
      <c r="I18" s="77">
        <v>2637</v>
      </c>
      <c r="J18" s="77"/>
      <c r="K18" s="77">
        <v>2490</v>
      </c>
      <c r="L18" s="77">
        <v>0</v>
      </c>
      <c r="M18" s="77">
        <v>0</v>
      </c>
      <c r="N18" s="77">
        <v>0</v>
      </c>
      <c r="O18" s="77">
        <v>2625</v>
      </c>
      <c r="P18" s="77">
        <v>0</v>
      </c>
      <c r="Q18" s="77">
        <v>2460</v>
      </c>
      <c r="R18" s="77">
        <v>36.200000000000003</v>
      </c>
      <c r="S18" s="77">
        <v>1970.4</v>
      </c>
      <c r="T18" s="77">
        <v>0</v>
      </c>
      <c r="U18" s="77">
        <v>1423.2</v>
      </c>
      <c r="V18" s="77">
        <v>0</v>
      </c>
      <c r="W18" s="77">
        <v>0</v>
      </c>
      <c r="X18" s="77">
        <v>0</v>
      </c>
      <c r="Y18" s="77">
        <v>8</v>
      </c>
      <c r="Z18" s="77">
        <v>0</v>
      </c>
      <c r="AA18" s="77">
        <v>0</v>
      </c>
      <c r="AB18" s="77">
        <v>0</v>
      </c>
      <c r="AC18" s="77">
        <v>171</v>
      </c>
      <c r="AD18" s="77">
        <v>281.7</v>
      </c>
      <c r="AE18" s="77">
        <v>260.39999999999998</v>
      </c>
      <c r="AF18" s="77">
        <v>556.80000000000007</v>
      </c>
      <c r="AG18" s="77">
        <v>0</v>
      </c>
      <c r="AH18" s="77">
        <v>0</v>
      </c>
      <c r="AI18" s="77">
        <v>5.4</v>
      </c>
      <c r="AJ18" s="77">
        <v>185</v>
      </c>
      <c r="AK18" s="77">
        <v>0</v>
      </c>
      <c r="AL18" s="77">
        <v>316.40000000000003</v>
      </c>
      <c r="AM18" s="77">
        <v>0</v>
      </c>
      <c r="AN18" s="77"/>
      <c r="AO18" s="77">
        <v>2835</v>
      </c>
      <c r="AP18" s="77">
        <v>3138</v>
      </c>
      <c r="AQ18" s="77">
        <v>3135</v>
      </c>
      <c r="AR18" s="77"/>
      <c r="AS18" s="77">
        <v>5.2</v>
      </c>
      <c r="AT18" s="77"/>
      <c r="AU18" s="77">
        <v>16.600000000000001</v>
      </c>
      <c r="AV18" s="77"/>
      <c r="AW18" s="77">
        <v>40.1</v>
      </c>
      <c r="AX18" s="77">
        <v>261</v>
      </c>
      <c r="AY18" s="77">
        <v>261</v>
      </c>
      <c r="AZ18" s="77"/>
      <c r="BA18" s="77">
        <v>138.6</v>
      </c>
      <c r="BB18" s="77"/>
      <c r="BC18" s="78">
        <v>107.4</v>
      </c>
      <c r="BD18" s="78"/>
      <c r="BE18" s="78">
        <v>32.799999999999997</v>
      </c>
      <c r="BF18" s="78"/>
      <c r="BG18" s="78">
        <v>20.400000000000002</v>
      </c>
      <c r="BH18" s="78"/>
      <c r="BI18" s="78">
        <v>81</v>
      </c>
      <c r="BJ18" s="78">
        <v>0</v>
      </c>
      <c r="BK18" s="78">
        <v>9.4</v>
      </c>
      <c r="BL18" s="78"/>
      <c r="BM18" s="78">
        <v>305.40000000000003</v>
      </c>
      <c r="BN18" s="78">
        <v>12056</v>
      </c>
      <c r="BO18" s="79">
        <v>0</v>
      </c>
    </row>
    <row r="19" spans="1:67" x14ac:dyDescent="0.2">
      <c r="A19" s="76" t="s">
        <v>15</v>
      </c>
      <c r="B19" s="77"/>
      <c r="C19" s="77"/>
      <c r="D19" s="77"/>
      <c r="E19" s="77"/>
      <c r="F19" s="77"/>
      <c r="G19" s="77"/>
      <c r="H19" s="77"/>
      <c r="I19" s="77">
        <v>3174</v>
      </c>
      <c r="J19" s="77"/>
      <c r="K19" s="77">
        <v>2319</v>
      </c>
      <c r="L19" s="77">
        <v>0</v>
      </c>
      <c r="M19" s="77">
        <v>0</v>
      </c>
      <c r="N19" s="77">
        <v>0</v>
      </c>
      <c r="O19" s="77">
        <v>3153</v>
      </c>
      <c r="P19" s="77">
        <v>0</v>
      </c>
      <c r="Q19" s="77">
        <v>2283</v>
      </c>
      <c r="R19" s="77">
        <v>39</v>
      </c>
      <c r="S19" s="77">
        <v>2540.4</v>
      </c>
      <c r="T19" s="77">
        <v>0</v>
      </c>
      <c r="U19" s="77">
        <v>1623.6000000000001</v>
      </c>
      <c r="V19" s="77">
        <v>0</v>
      </c>
      <c r="W19" s="77">
        <v>0</v>
      </c>
      <c r="X19" s="77">
        <v>0</v>
      </c>
      <c r="Y19" s="77">
        <v>5.8</v>
      </c>
      <c r="Z19" s="77">
        <v>0</v>
      </c>
      <c r="AA19" s="77">
        <v>0</v>
      </c>
      <c r="AB19" s="77">
        <v>0</v>
      </c>
      <c r="AC19" s="77">
        <v>74.2</v>
      </c>
      <c r="AD19" s="77">
        <v>195.9</v>
      </c>
      <c r="AE19" s="77">
        <v>319.2</v>
      </c>
      <c r="AF19" s="77">
        <v>510</v>
      </c>
      <c r="AG19" s="77">
        <v>0</v>
      </c>
      <c r="AH19" s="77">
        <v>0</v>
      </c>
      <c r="AI19" s="77">
        <v>5.4</v>
      </c>
      <c r="AJ19" s="77">
        <v>181.20000000000002</v>
      </c>
      <c r="AK19" s="77">
        <v>0</v>
      </c>
      <c r="AL19" s="77">
        <v>109.2</v>
      </c>
      <c r="AM19" s="77">
        <v>0</v>
      </c>
      <c r="AN19" s="77"/>
      <c r="AO19" s="77">
        <v>3369</v>
      </c>
      <c r="AP19" s="77">
        <v>2802</v>
      </c>
      <c r="AQ19" s="77">
        <v>2802</v>
      </c>
      <c r="AR19" s="77"/>
      <c r="AS19" s="77">
        <v>6.4</v>
      </c>
      <c r="AT19" s="77"/>
      <c r="AU19" s="77">
        <v>16.100000000000001</v>
      </c>
      <c r="AV19" s="77"/>
      <c r="AW19" s="77">
        <v>41.4</v>
      </c>
      <c r="AX19" s="77">
        <v>235.8</v>
      </c>
      <c r="AY19" s="77">
        <v>236.1</v>
      </c>
      <c r="AZ19" s="77"/>
      <c r="BA19" s="77">
        <v>88.2</v>
      </c>
      <c r="BB19" s="77"/>
      <c r="BC19" s="78">
        <v>101.4</v>
      </c>
      <c r="BD19" s="78"/>
      <c r="BE19" s="78">
        <v>33.6</v>
      </c>
      <c r="BF19" s="78"/>
      <c r="BG19" s="78">
        <v>20.400000000000002</v>
      </c>
      <c r="BH19" s="78"/>
      <c r="BI19" s="78">
        <v>81.900000000000006</v>
      </c>
      <c r="BJ19" s="78">
        <v>0</v>
      </c>
      <c r="BK19" s="78">
        <v>9.4</v>
      </c>
      <c r="BL19" s="78"/>
      <c r="BM19" s="78">
        <v>211.4</v>
      </c>
      <c r="BN19" s="78">
        <v>11668.800000000001</v>
      </c>
      <c r="BO19" s="79">
        <v>0</v>
      </c>
    </row>
    <row r="20" spans="1:67" x14ac:dyDescent="0.2">
      <c r="A20" s="76" t="s">
        <v>16</v>
      </c>
      <c r="B20" s="77"/>
      <c r="C20" s="77"/>
      <c r="D20" s="77"/>
      <c r="E20" s="77"/>
      <c r="F20" s="77"/>
      <c r="G20" s="77"/>
      <c r="H20" s="77"/>
      <c r="I20" s="77">
        <v>3648</v>
      </c>
      <c r="J20" s="77"/>
      <c r="K20" s="77">
        <v>2601</v>
      </c>
      <c r="L20" s="77">
        <v>0</v>
      </c>
      <c r="M20" s="77">
        <v>0</v>
      </c>
      <c r="N20" s="77">
        <v>0</v>
      </c>
      <c r="O20" s="77">
        <v>3624</v>
      </c>
      <c r="P20" s="77">
        <v>0</v>
      </c>
      <c r="Q20" s="77">
        <v>2565</v>
      </c>
      <c r="R20" s="77">
        <v>118.60000000000001</v>
      </c>
      <c r="S20" s="77">
        <v>2748</v>
      </c>
      <c r="T20" s="77">
        <v>0</v>
      </c>
      <c r="U20" s="77">
        <v>1575.6000000000001</v>
      </c>
      <c r="V20" s="77">
        <v>0</v>
      </c>
      <c r="W20" s="77">
        <v>0</v>
      </c>
      <c r="X20" s="77">
        <v>0</v>
      </c>
      <c r="Y20" s="77">
        <v>8.4</v>
      </c>
      <c r="Z20" s="77">
        <v>0</v>
      </c>
      <c r="AA20" s="77">
        <v>0</v>
      </c>
      <c r="AB20" s="77">
        <v>0</v>
      </c>
      <c r="AC20" s="77">
        <v>176.4</v>
      </c>
      <c r="AD20" s="77">
        <v>279.3</v>
      </c>
      <c r="AE20" s="77">
        <v>397.6</v>
      </c>
      <c r="AF20" s="77">
        <v>498</v>
      </c>
      <c r="AG20" s="77">
        <v>0</v>
      </c>
      <c r="AH20" s="77">
        <v>0</v>
      </c>
      <c r="AI20" s="77">
        <v>4.8</v>
      </c>
      <c r="AJ20" s="77">
        <v>179.8</v>
      </c>
      <c r="AK20" s="77">
        <v>0</v>
      </c>
      <c r="AL20" s="77">
        <v>361.6</v>
      </c>
      <c r="AM20" s="77">
        <v>0</v>
      </c>
      <c r="AN20" s="77"/>
      <c r="AO20" s="77">
        <v>3855</v>
      </c>
      <c r="AP20" s="77">
        <v>3312</v>
      </c>
      <c r="AQ20" s="77">
        <v>3315</v>
      </c>
      <c r="AR20" s="77"/>
      <c r="AS20" s="77">
        <v>6</v>
      </c>
      <c r="AT20" s="77"/>
      <c r="AU20" s="77">
        <v>18.2</v>
      </c>
      <c r="AV20" s="77"/>
      <c r="AW20" s="77">
        <v>43.2</v>
      </c>
      <c r="AX20" s="77">
        <v>244.20000000000002</v>
      </c>
      <c r="AY20" s="77">
        <v>244.20000000000002</v>
      </c>
      <c r="AZ20" s="77"/>
      <c r="BA20" s="77">
        <v>169.8</v>
      </c>
      <c r="BB20" s="77"/>
      <c r="BC20" s="78">
        <v>107.4</v>
      </c>
      <c r="BD20" s="78"/>
      <c r="BE20" s="78">
        <v>32.4</v>
      </c>
      <c r="BF20" s="78"/>
      <c r="BG20" s="78">
        <v>22.2</v>
      </c>
      <c r="BH20" s="78"/>
      <c r="BI20" s="78">
        <v>85.5</v>
      </c>
      <c r="BJ20" s="78">
        <v>0</v>
      </c>
      <c r="BK20" s="78">
        <v>8.6</v>
      </c>
      <c r="BL20" s="78"/>
      <c r="BM20" s="78">
        <v>353.6</v>
      </c>
      <c r="BN20" s="78">
        <v>10964.800000000001</v>
      </c>
      <c r="BO20" s="79">
        <v>0</v>
      </c>
    </row>
    <row r="21" spans="1:67" x14ac:dyDescent="0.2">
      <c r="A21" s="76" t="s">
        <v>17</v>
      </c>
      <c r="B21" s="77"/>
      <c r="C21" s="77"/>
      <c r="D21" s="77"/>
      <c r="E21" s="77"/>
      <c r="F21" s="77"/>
      <c r="G21" s="77"/>
      <c r="H21" s="77"/>
      <c r="I21" s="77">
        <v>3633</v>
      </c>
      <c r="J21" s="77"/>
      <c r="K21" s="77">
        <v>2580</v>
      </c>
      <c r="L21" s="77">
        <v>0</v>
      </c>
      <c r="M21" s="77">
        <v>0</v>
      </c>
      <c r="N21" s="77">
        <v>0</v>
      </c>
      <c r="O21" s="77">
        <v>3612</v>
      </c>
      <c r="P21" s="77">
        <v>0</v>
      </c>
      <c r="Q21" s="77">
        <v>2547</v>
      </c>
      <c r="R21" s="77">
        <v>79.8</v>
      </c>
      <c r="S21" s="77">
        <v>2815.2000000000003</v>
      </c>
      <c r="T21" s="77">
        <v>0</v>
      </c>
      <c r="U21" s="77">
        <v>1551.6000000000001</v>
      </c>
      <c r="V21" s="77">
        <v>0</v>
      </c>
      <c r="W21" s="77">
        <v>0</v>
      </c>
      <c r="X21" s="77">
        <v>0</v>
      </c>
      <c r="Y21" s="77">
        <v>8.9</v>
      </c>
      <c r="Z21" s="77">
        <v>0</v>
      </c>
      <c r="AA21" s="77">
        <v>0</v>
      </c>
      <c r="AB21" s="77">
        <v>0</v>
      </c>
      <c r="AC21" s="77">
        <v>159.80000000000001</v>
      </c>
      <c r="AD21" s="77">
        <v>274.2</v>
      </c>
      <c r="AE21" s="77">
        <v>352.40000000000003</v>
      </c>
      <c r="AF21" s="77">
        <v>501.6</v>
      </c>
      <c r="AG21" s="77">
        <v>0</v>
      </c>
      <c r="AH21" s="77">
        <v>0</v>
      </c>
      <c r="AI21" s="77">
        <v>4.8</v>
      </c>
      <c r="AJ21" s="77">
        <v>200.8</v>
      </c>
      <c r="AK21" s="77">
        <v>0</v>
      </c>
      <c r="AL21" s="77">
        <v>366</v>
      </c>
      <c r="AM21" s="77">
        <v>0</v>
      </c>
      <c r="AN21" s="77"/>
      <c r="AO21" s="77">
        <v>3846</v>
      </c>
      <c r="AP21" s="77">
        <v>3270</v>
      </c>
      <c r="AQ21" s="77">
        <v>3264</v>
      </c>
      <c r="AR21" s="77"/>
      <c r="AS21" s="77">
        <v>6.8</v>
      </c>
      <c r="AT21" s="77"/>
      <c r="AU21" s="77">
        <v>18.3</v>
      </c>
      <c r="AV21" s="77"/>
      <c r="AW21" s="77">
        <v>42.9</v>
      </c>
      <c r="AX21" s="77">
        <v>249.6</v>
      </c>
      <c r="AY21" s="77">
        <v>249.6</v>
      </c>
      <c r="AZ21" s="77"/>
      <c r="BA21" s="77">
        <v>163.80000000000001</v>
      </c>
      <c r="BB21" s="77"/>
      <c r="BC21" s="78">
        <v>108.3</v>
      </c>
      <c r="BD21" s="78"/>
      <c r="BE21" s="78">
        <v>34.4</v>
      </c>
      <c r="BF21" s="78"/>
      <c r="BG21" s="78">
        <v>21.900000000000002</v>
      </c>
      <c r="BH21" s="78"/>
      <c r="BI21" s="78">
        <v>81.600000000000009</v>
      </c>
      <c r="BJ21" s="78">
        <v>0</v>
      </c>
      <c r="BK21" s="78">
        <v>9</v>
      </c>
      <c r="BL21" s="78"/>
      <c r="BM21" s="78">
        <v>325.40000000000003</v>
      </c>
      <c r="BN21" s="78">
        <v>9979.2000000000007</v>
      </c>
      <c r="BO21" s="79">
        <v>0</v>
      </c>
    </row>
    <row r="22" spans="1:67" x14ac:dyDescent="0.2">
      <c r="A22" s="76" t="s">
        <v>18</v>
      </c>
      <c r="B22" s="77"/>
      <c r="C22" s="77"/>
      <c r="D22" s="77"/>
      <c r="E22" s="77"/>
      <c r="F22" s="77"/>
      <c r="G22" s="77"/>
      <c r="H22" s="77"/>
      <c r="I22" s="77">
        <v>3321</v>
      </c>
      <c r="J22" s="77"/>
      <c r="K22" s="77">
        <v>2817</v>
      </c>
      <c r="L22" s="77">
        <v>0</v>
      </c>
      <c r="M22" s="77">
        <v>0</v>
      </c>
      <c r="N22" s="77">
        <v>0</v>
      </c>
      <c r="O22" s="77">
        <v>3303</v>
      </c>
      <c r="P22" s="77">
        <v>0</v>
      </c>
      <c r="Q22" s="77">
        <v>2775</v>
      </c>
      <c r="R22" s="77">
        <v>36.6</v>
      </c>
      <c r="S22" s="77">
        <v>2704.8</v>
      </c>
      <c r="T22" s="77">
        <v>0</v>
      </c>
      <c r="U22" s="77">
        <v>1544.4</v>
      </c>
      <c r="V22" s="77">
        <v>0</v>
      </c>
      <c r="W22" s="77">
        <v>0</v>
      </c>
      <c r="X22" s="77">
        <v>0</v>
      </c>
      <c r="Y22" s="77">
        <v>11.4</v>
      </c>
      <c r="Z22" s="77">
        <v>0</v>
      </c>
      <c r="AA22" s="77">
        <v>0</v>
      </c>
      <c r="AB22" s="77">
        <v>0</v>
      </c>
      <c r="AC22" s="77">
        <v>121.60000000000001</v>
      </c>
      <c r="AD22" s="77">
        <v>227.70000000000002</v>
      </c>
      <c r="AE22" s="77">
        <v>258</v>
      </c>
      <c r="AF22" s="77">
        <v>792.6</v>
      </c>
      <c r="AG22" s="77">
        <v>0</v>
      </c>
      <c r="AH22" s="77">
        <v>0</v>
      </c>
      <c r="AI22" s="77">
        <v>5.1000000000000005</v>
      </c>
      <c r="AJ22" s="77">
        <v>180.4</v>
      </c>
      <c r="AK22" s="77">
        <v>0</v>
      </c>
      <c r="AL22" s="77">
        <v>300</v>
      </c>
      <c r="AM22" s="77">
        <v>0</v>
      </c>
      <c r="AN22" s="77"/>
      <c r="AO22" s="77">
        <v>3516</v>
      </c>
      <c r="AP22" s="77">
        <v>3438</v>
      </c>
      <c r="AQ22" s="77">
        <v>3441</v>
      </c>
      <c r="AR22" s="77"/>
      <c r="AS22" s="77">
        <v>4.8</v>
      </c>
      <c r="AT22" s="77"/>
      <c r="AU22" s="77">
        <v>16.899999999999999</v>
      </c>
      <c r="AV22" s="77"/>
      <c r="AW22" s="77">
        <v>40.5</v>
      </c>
      <c r="AX22" s="77">
        <v>250.20000000000002</v>
      </c>
      <c r="AY22" s="77">
        <v>250.20000000000002</v>
      </c>
      <c r="AZ22" s="77"/>
      <c r="BA22" s="77">
        <v>132.6</v>
      </c>
      <c r="BB22" s="77"/>
      <c r="BC22" s="78">
        <v>101.7</v>
      </c>
      <c r="BD22" s="78"/>
      <c r="BE22" s="78">
        <v>34</v>
      </c>
      <c r="BF22" s="78"/>
      <c r="BG22" s="78">
        <v>21.3</v>
      </c>
      <c r="BH22" s="78"/>
      <c r="BI22" s="78">
        <v>81.900000000000006</v>
      </c>
      <c r="BJ22" s="78">
        <v>0</v>
      </c>
      <c r="BK22" s="78">
        <v>8.4</v>
      </c>
      <c r="BL22" s="78"/>
      <c r="BM22" s="78">
        <v>296.2</v>
      </c>
      <c r="BN22" s="78">
        <v>10533.6</v>
      </c>
      <c r="BO22" s="79">
        <v>0</v>
      </c>
    </row>
    <row r="23" spans="1:67" x14ac:dyDescent="0.2">
      <c r="A23" s="76" t="s">
        <v>19</v>
      </c>
      <c r="B23" s="77"/>
      <c r="C23" s="77"/>
      <c r="D23" s="77"/>
      <c r="E23" s="77"/>
      <c r="F23" s="77"/>
      <c r="G23" s="77"/>
      <c r="H23" s="77"/>
      <c r="I23" s="77">
        <v>3372</v>
      </c>
      <c r="J23" s="77"/>
      <c r="K23" s="77">
        <v>2907</v>
      </c>
      <c r="L23" s="77">
        <v>0</v>
      </c>
      <c r="M23" s="77">
        <v>0</v>
      </c>
      <c r="N23" s="77">
        <v>0</v>
      </c>
      <c r="O23" s="77">
        <v>3360</v>
      </c>
      <c r="P23" s="77">
        <v>0</v>
      </c>
      <c r="Q23" s="77">
        <v>2868</v>
      </c>
      <c r="R23" s="77">
        <v>44.2</v>
      </c>
      <c r="S23" s="77">
        <v>2731.2000000000003</v>
      </c>
      <c r="T23" s="77">
        <v>0</v>
      </c>
      <c r="U23" s="77">
        <v>1490.4</v>
      </c>
      <c r="V23" s="77">
        <v>0</v>
      </c>
      <c r="W23" s="77">
        <v>0</v>
      </c>
      <c r="X23" s="77">
        <v>0</v>
      </c>
      <c r="Y23" s="77">
        <v>5.7</v>
      </c>
      <c r="Z23" s="77">
        <v>0</v>
      </c>
      <c r="AA23" s="77">
        <v>0</v>
      </c>
      <c r="AB23" s="77">
        <v>0</v>
      </c>
      <c r="AC23" s="77">
        <v>131</v>
      </c>
      <c r="AD23" s="77">
        <v>250.20000000000002</v>
      </c>
      <c r="AE23" s="77">
        <v>276</v>
      </c>
      <c r="AF23" s="77">
        <v>948</v>
      </c>
      <c r="AG23" s="77">
        <v>0</v>
      </c>
      <c r="AH23" s="77">
        <v>0</v>
      </c>
      <c r="AI23" s="77">
        <v>5.4</v>
      </c>
      <c r="AJ23" s="77">
        <v>180</v>
      </c>
      <c r="AK23" s="77">
        <v>0</v>
      </c>
      <c r="AL23" s="77">
        <v>239.20000000000002</v>
      </c>
      <c r="AM23" s="77">
        <v>0</v>
      </c>
      <c r="AN23" s="77"/>
      <c r="AO23" s="77">
        <v>3579</v>
      </c>
      <c r="AP23" s="77">
        <v>3522</v>
      </c>
      <c r="AQ23" s="77">
        <v>3525</v>
      </c>
      <c r="AR23" s="77"/>
      <c r="AS23" s="77">
        <v>5.2</v>
      </c>
      <c r="AT23" s="77"/>
      <c r="AU23" s="77">
        <v>17.8</v>
      </c>
      <c r="AV23" s="77"/>
      <c r="AW23" s="77">
        <v>42.7</v>
      </c>
      <c r="AX23" s="77">
        <v>252</v>
      </c>
      <c r="AY23" s="77">
        <v>252</v>
      </c>
      <c r="AZ23" s="77"/>
      <c r="BA23" s="77">
        <v>132.30000000000001</v>
      </c>
      <c r="BB23" s="77"/>
      <c r="BC23" s="78">
        <v>105.60000000000001</v>
      </c>
      <c r="BD23" s="78"/>
      <c r="BE23" s="78">
        <v>32.799999999999997</v>
      </c>
      <c r="BF23" s="78"/>
      <c r="BG23" s="78">
        <v>21</v>
      </c>
      <c r="BH23" s="78"/>
      <c r="BI23" s="78">
        <v>81.3</v>
      </c>
      <c r="BJ23" s="78">
        <v>0</v>
      </c>
      <c r="BK23" s="78">
        <v>6.6000000000000005</v>
      </c>
      <c r="BL23" s="78"/>
      <c r="BM23" s="78">
        <v>287.60000000000002</v>
      </c>
      <c r="BN23" s="78">
        <v>9970.4</v>
      </c>
      <c r="BO23" s="79">
        <v>0</v>
      </c>
    </row>
    <row r="24" spans="1:67" x14ac:dyDescent="0.2">
      <c r="A24" s="76" t="s">
        <v>20</v>
      </c>
      <c r="B24" s="77"/>
      <c r="C24" s="77"/>
      <c r="D24" s="77"/>
      <c r="E24" s="77"/>
      <c r="F24" s="77"/>
      <c r="G24" s="77"/>
      <c r="H24" s="77"/>
      <c r="I24" s="77">
        <v>3246</v>
      </c>
      <c r="J24" s="77"/>
      <c r="K24" s="77">
        <v>2778</v>
      </c>
      <c r="L24" s="77">
        <v>0</v>
      </c>
      <c r="M24" s="77">
        <v>0</v>
      </c>
      <c r="N24" s="77">
        <v>0</v>
      </c>
      <c r="O24" s="77">
        <v>3231</v>
      </c>
      <c r="P24" s="77">
        <v>0</v>
      </c>
      <c r="Q24" s="77">
        <v>2739</v>
      </c>
      <c r="R24" s="77">
        <v>42.6</v>
      </c>
      <c r="S24" s="77">
        <v>2665.2000000000003</v>
      </c>
      <c r="T24" s="77">
        <v>0</v>
      </c>
      <c r="U24" s="77">
        <v>1485.6000000000001</v>
      </c>
      <c r="V24" s="77">
        <v>0</v>
      </c>
      <c r="W24" s="77">
        <v>0</v>
      </c>
      <c r="X24" s="77">
        <v>0</v>
      </c>
      <c r="Y24" s="77">
        <v>4.4000000000000004</v>
      </c>
      <c r="Z24" s="77">
        <v>0</v>
      </c>
      <c r="AA24" s="77">
        <v>0</v>
      </c>
      <c r="AB24" s="77">
        <v>0</v>
      </c>
      <c r="AC24" s="77">
        <v>74.2</v>
      </c>
      <c r="AD24" s="77">
        <v>198.9</v>
      </c>
      <c r="AE24" s="77">
        <v>268.8</v>
      </c>
      <c r="AF24" s="77">
        <v>978.6</v>
      </c>
      <c r="AG24" s="77">
        <v>0</v>
      </c>
      <c r="AH24" s="77">
        <v>0</v>
      </c>
      <c r="AI24" s="77">
        <v>5.1000000000000005</v>
      </c>
      <c r="AJ24" s="77">
        <v>187.4</v>
      </c>
      <c r="AK24" s="77">
        <v>0</v>
      </c>
      <c r="AL24" s="77">
        <v>136</v>
      </c>
      <c r="AM24" s="77">
        <v>0</v>
      </c>
      <c r="AN24" s="77"/>
      <c r="AO24" s="77">
        <v>3444</v>
      </c>
      <c r="AP24" s="77">
        <v>3282</v>
      </c>
      <c r="AQ24" s="77">
        <v>3285</v>
      </c>
      <c r="AR24" s="77"/>
      <c r="AS24" s="77">
        <v>4.8</v>
      </c>
      <c r="AT24" s="77"/>
      <c r="AU24" s="77">
        <v>17.400000000000002</v>
      </c>
      <c r="AV24" s="77"/>
      <c r="AW24" s="77">
        <v>41.1</v>
      </c>
      <c r="AX24" s="77">
        <v>252.6</v>
      </c>
      <c r="AY24" s="77">
        <v>252.6</v>
      </c>
      <c r="AZ24" s="77"/>
      <c r="BA24" s="77">
        <v>89.7</v>
      </c>
      <c r="BB24" s="77"/>
      <c r="BC24" s="78">
        <v>103.2</v>
      </c>
      <c r="BD24" s="78"/>
      <c r="BE24" s="78">
        <v>33</v>
      </c>
      <c r="BF24" s="78"/>
      <c r="BG24" s="78">
        <v>21.900000000000002</v>
      </c>
      <c r="BH24" s="78"/>
      <c r="BI24" s="78">
        <v>84.3</v>
      </c>
      <c r="BJ24" s="78">
        <v>0</v>
      </c>
      <c r="BK24" s="78">
        <v>6.6000000000000005</v>
      </c>
      <c r="BL24" s="78"/>
      <c r="BM24" s="78">
        <v>218.8</v>
      </c>
      <c r="BN24" s="78">
        <v>11114.4</v>
      </c>
      <c r="BO24" s="79">
        <v>0</v>
      </c>
    </row>
    <row r="25" spans="1:67" x14ac:dyDescent="0.2">
      <c r="A25" s="76" t="s">
        <v>21</v>
      </c>
      <c r="B25" s="77"/>
      <c r="C25" s="77"/>
      <c r="D25" s="77"/>
      <c r="E25" s="77"/>
      <c r="F25" s="77"/>
      <c r="G25" s="77"/>
      <c r="H25" s="77"/>
      <c r="I25" s="77">
        <v>3225</v>
      </c>
      <c r="J25" s="77"/>
      <c r="K25" s="77">
        <v>2745</v>
      </c>
      <c r="L25" s="77">
        <v>0</v>
      </c>
      <c r="M25" s="77">
        <v>0</v>
      </c>
      <c r="N25" s="77">
        <v>0</v>
      </c>
      <c r="O25" s="77">
        <v>3213</v>
      </c>
      <c r="P25" s="77">
        <v>0</v>
      </c>
      <c r="Q25" s="77">
        <v>2703</v>
      </c>
      <c r="R25" s="77">
        <v>41.800000000000004</v>
      </c>
      <c r="S25" s="77">
        <v>2631.6</v>
      </c>
      <c r="T25" s="77">
        <v>0</v>
      </c>
      <c r="U25" s="77">
        <v>1491.6000000000001</v>
      </c>
      <c r="V25" s="77">
        <v>0</v>
      </c>
      <c r="W25" s="77">
        <v>0</v>
      </c>
      <c r="X25" s="77">
        <v>0</v>
      </c>
      <c r="Y25" s="77">
        <v>4.5</v>
      </c>
      <c r="Z25" s="77">
        <v>0</v>
      </c>
      <c r="AA25" s="77">
        <v>0</v>
      </c>
      <c r="AB25" s="77">
        <v>0</v>
      </c>
      <c r="AC25" s="77">
        <v>76.8</v>
      </c>
      <c r="AD25" s="77">
        <v>199.8</v>
      </c>
      <c r="AE25" s="77">
        <v>273.2</v>
      </c>
      <c r="AF25" s="77">
        <v>940.80000000000007</v>
      </c>
      <c r="AG25" s="77">
        <v>0</v>
      </c>
      <c r="AH25" s="77">
        <v>0</v>
      </c>
      <c r="AI25" s="77">
        <v>5.1000000000000005</v>
      </c>
      <c r="AJ25" s="77">
        <v>190.4</v>
      </c>
      <c r="AK25" s="77">
        <v>0</v>
      </c>
      <c r="AL25" s="77">
        <v>137.6</v>
      </c>
      <c r="AM25" s="77">
        <v>0</v>
      </c>
      <c r="AN25" s="77"/>
      <c r="AO25" s="77">
        <v>3432</v>
      </c>
      <c r="AP25" s="77">
        <v>3270</v>
      </c>
      <c r="AQ25" s="77">
        <v>3264</v>
      </c>
      <c r="AR25" s="77"/>
      <c r="AS25" s="77">
        <v>6.6000000000000005</v>
      </c>
      <c r="AT25" s="77"/>
      <c r="AU25" s="77">
        <v>18.2</v>
      </c>
      <c r="AV25" s="77"/>
      <c r="AW25" s="77">
        <v>43.5</v>
      </c>
      <c r="AX25" s="77">
        <v>255.6</v>
      </c>
      <c r="AY25" s="77">
        <v>255.3</v>
      </c>
      <c r="AZ25" s="77"/>
      <c r="BA25" s="77">
        <v>91.8</v>
      </c>
      <c r="BB25" s="77"/>
      <c r="BC25" s="78">
        <v>105.3</v>
      </c>
      <c r="BD25" s="78"/>
      <c r="BE25" s="78">
        <v>34</v>
      </c>
      <c r="BF25" s="78"/>
      <c r="BG25" s="78">
        <v>21.900000000000002</v>
      </c>
      <c r="BH25" s="78"/>
      <c r="BI25" s="78">
        <v>81</v>
      </c>
      <c r="BJ25" s="78">
        <v>0</v>
      </c>
      <c r="BK25" s="78">
        <v>6.8</v>
      </c>
      <c r="BL25" s="78"/>
      <c r="BM25" s="78">
        <v>234.4</v>
      </c>
      <c r="BN25" s="78">
        <v>11836</v>
      </c>
      <c r="BO25" s="79">
        <v>0</v>
      </c>
    </row>
    <row r="26" spans="1:67" x14ac:dyDescent="0.2">
      <c r="A26" s="76" t="s">
        <v>22</v>
      </c>
      <c r="B26" s="77"/>
      <c r="C26" s="77"/>
      <c r="D26" s="77"/>
      <c r="E26" s="77"/>
      <c r="F26" s="77"/>
      <c r="G26" s="77"/>
      <c r="H26" s="77"/>
      <c r="I26" s="77">
        <v>3000</v>
      </c>
      <c r="J26" s="77"/>
      <c r="K26" s="77">
        <v>2763</v>
      </c>
      <c r="L26" s="77">
        <v>0</v>
      </c>
      <c r="M26" s="77">
        <v>0</v>
      </c>
      <c r="N26" s="77">
        <v>0</v>
      </c>
      <c r="O26" s="77">
        <v>2988</v>
      </c>
      <c r="P26" s="77">
        <v>0</v>
      </c>
      <c r="Q26" s="77">
        <v>2730</v>
      </c>
      <c r="R26" s="77">
        <v>39.6</v>
      </c>
      <c r="S26" s="77">
        <v>2467.2000000000003</v>
      </c>
      <c r="T26" s="77">
        <v>0</v>
      </c>
      <c r="U26" s="77">
        <v>1558.8</v>
      </c>
      <c r="V26" s="77">
        <v>0</v>
      </c>
      <c r="W26" s="77">
        <v>0</v>
      </c>
      <c r="X26" s="77">
        <v>0</v>
      </c>
      <c r="Y26" s="77">
        <v>4.5</v>
      </c>
      <c r="Z26" s="77">
        <v>0</v>
      </c>
      <c r="AA26" s="77">
        <v>0</v>
      </c>
      <c r="AB26" s="77">
        <v>0</v>
      </c>
      <c r="AC26" s="77">
        <v>77.8</v>
      </c>
      <c r="AD26" s="77">
        <v>208.20000000000002</v>
      </c>
      <c r="AE26" s="77">
        <v>222.8</v>
      </c>
      <c r="AF26" s="77">
        <v>886.80000000000007</v>
      </c>
      <c r="AG26" s="77">
        <v>0</v>
      </c>
      <c r="AH26" s="77">
        <v>0</v>
      </c>
      <c r="AI26" s="77">
        <v>5.4</v>
      </c>
      <c r="AJ26" s="77">
        <v>182.20000000000002</v>
      </c>
      <c r="AK26" s="77">
        <v>0</v>
      </c>
      <c r="AL26" s="77">
        <v>141.20000000000002</v>
      </c>
      <c r="AM26" s="77">
        <v>0</v>
      </c>
      <c r="AN26" s="77"/>
      <c r="AO26" s="77">
        <v>3216</v>
      </c>
      <c r="AP26" s="77">
        <v>3276</v>
      </c>
      <c r="AQ26" s="77">
        <v>3279</v>
      </c>
      <c r="AR26" s="77"/>
      <c r="AS26" s="77">
        <v>5.4</v>
      </c>
      <c r="AT26" s="77"/>
      <c r="AU26" s="77">
        <v>24.3</v>
      </c>
      <c r="AV26" s="77"/>
      <c r="AW26" s="77">
        <v>44.5</v>
      </c>
      <c r="AX26" s="77">
        <v>255.6</v>
      </c>
      <c r="AY26" s="77">
        <v>255.6</v>
      </c>
      <c r="AZ26" s="77"/>
      <c r="BA26" s="77">
        <v>93.9</v>
      </c>
      <c r="BB26" s="77"/>
      <c r="BC26" s="78">
        <v>110.7</v>
      </c>
      <c r="BD26" s="78"/>
      <c r="BE26" s="78">
        <v>34.200000000000003</v>
      </c>
      <c r="BF26" s="78"/>
      <c r="BG26" s="78">
        <v>22.2</v>
      </c>
      <c r="BH26" s="78"/>
      <c r="BI26" s="78">
        <v>87.3</v>
      </c>
      <c r="BJ26" s="78">
        <v>0</v>
      </c>
      <c r="BK26" s="78">
        <v>7.4</v>
      </c>
      <c r="BL26" s="78"/>
      <c r="BM26" s="78">
        <v>216.8</v>
      </c>
      <c r="BN26" s="78">
        <v>11017.6</v>
      </c>
      <c r="BO26" s="79">
        <v>0</v>
      </c>
    </row>
    <row r="27" spans="1:67" x14ac:dyDescent="0.2">
      <c r="A27" s="76" t="s">
        <v>23</v>
      </c>
      <c r="B27" s="77"/>
      <c r="C27" s="77"/>
      <c r="D27" s="77"/>
      <c r="E27" s="77"/>
      <c r="F27" s="77"/>
      <c r="G27" s="77"/>
      <c r="H27" s="77"/>
      <c r="I27" s="77">
        <v>3012</v>
      </c>
      <c r="J27" s="77"/>
      <c r="K27" s="77">
        <v>2778</v>
      </c>
      <c r="L27" s="77">
        <v>0</v>
      </c>
      <c r="M27" s="77">
        <v>0</v>
      </c>
      <c r="N27" s="77">
        <v>0</v>
      </c>
      <c r="O27" s="77">
        <v>3000</v>
      </c>
      <c r="P27" s="77">
        <v>0</v>
      </c>
      <c r="Q27" s="77">
        <v>2739</v>
      </c>
      <c r="R27" s="77">
        <v>38</v>
      </c>
      <c r="S27" s="77">
        <v>2456.4</v>
      </c>
      <c r="T27" s="77">
        <v>0</v>
      </c>
      <c r="U27" s="77">
        <v>1539.6000000000001</v>
      </c>
      <c r="V27" s="77">
        <v>0</v>
      </c>
      <c r="W27" s="77">
        <v>0</v>
      </c>
      <c r="X27" s="77">
        <v>0</v>
      </c>
      <c r="Y27" s="77">
        <v>4.6000000000000005</v>
      </c>
      <c r="Z27" s="77">
        <v>0</v>
      </c>
      <c r="AA27" s="77">
        <v>0</v>
      </c>
      <c r="AB27" s="77">
        <v>0</v>
      </c>
      <c r="AC27" s="77">
        <v>73.400000000000006</v>
      </c>
      <c r="AD27" s="77">
        <v>193.20000000000002</v>
      </c>
      <c r="AE27" s="77">
        <v>251.6</v>
      </c>
      <c r="AF27" s="77">
        <v>930.6</v>
      </c>
      <c r="AG27" s="77">
        <v>0</v>
      </c>
      <c r="AH27" s="77">
        <v>0</v>
      </c>
      <c r="AI27" s="77">
        <v>5.4</v>
      </c>
      <c r="AJ27" s="77">
        <v>182.20000000000002</v>
      </c>
      <c r="AK27" s="77">
        <v>0</v>
      </c>
      <c r="AL27" s="77">
        <v>132.4</v>
      </c>
      <c r="AM27" s="77">
        <v>0</v>
      </c>
      <c r="AN27" s="77"/>
      <c r="AO27" s="77">
        <v>3216</v>
      </c>
      <c r="AP27" s="77">
        <v>3270</v>
      </c>
      <c r="AQ27" s="77">
        <v>3267</v>
      </c>
      <c r="AR27" s="77"/>
      <c r="AS27" s="77">
        <v>4.8</v>
      </c>
      <c r="AT27" s="77"/>
      <c r="AU27" s="77">
        <v>23.2</v>
      </c>
      <c r="AV27" s="77"/>
      <c r="AW27" s="77">
        <v>42.2</v>
      </c>
      <c r="AX27" s="77">
        <v>250.20000000000002</v>
      </c>
      <c r="AY27" s="77">
        <v>250.20000000000002</v>
      </c>
      <c r="AZ27" s="77"/>
      <c r="BA27" s="77">
        <v>87.3</v>
      </c>
      <c r="BB27" s="77"/>
      <c r="BC27" s="78">
        <v>102.60000000000001</v>
      </c>
      <c r="BD27" s="78"/>
      <c r="BE27" s="78">
        <v>33.799999999999997</v>
      </c>
      <c r="BF27" s="78"/>
      <c r="BG27" s="78">
        <v>21.6</v>
      </c>
      <c r="BH27" s="78"/>
      <c r="BI27" s="78">
        <v>77.400000000000006</v>
      </c>
      <c r="BJ27" s="78">
        <v>0</v>
      </c>
      <c r="BK27" s="78">
        <v>6.8</v>
      </c>
      <c r="BL27" s="78"/>
      <c r="BM27" s="78">
        <v>209</v>
      </c>
      <c r="BN27" s="78">
        <v>12452</v>
      </c>
      <c r="BO27" s="79">
        <v>0</v>
      </c>
    </row>
    <row r="28" spans="1:67" x14ac:dyDescent="0.2">
      <c r="A28" s="76" t="s">
        <v>24</v>
      </c>
      <c r="B28" s="77"/>
      <c r="C28" s="77"/>
      <c r="D28" s="77"/>
      <c r="E28" s="77"/>
      <c r="F28" s="77"/>
      <c r="G28" s="77"/>
      <c r="H28" s="77"/>
      <c r="I28" s="77">
        <v>3294</v>
      </c>
      <c r="J28" s="77"/>
      <c r="K28" s="77">
        <v>2868</v>
      </c>
      <c r="L28" s="77">
        <v>0</v>
      </c>
      <c r="M28" s="77">
        <v>0</v>
      </c>
      <c r="N28" s="77">
        <v>0</v>
      </c>
      <c r="O28" s="77">
        <v>3276</v>
      </c>
      <c r="P28" s="77">
        <v>0</v>
      </c>
      <c r="Q28" s="77">
        <v>2823</v>
      </c>
      <c r="R28" s="77">
        <v>107.8</v>
      </c>
      <c r="S28" s="77">
        <v>2658</v>
      </c>
      <c r="T28" s="77">
        <v>0</v>
      </c>
      <c r="U28" s="77">
        <v>1555.2</v>
      </c>
      <c r="V28" s="77">
        <v>0</v>
      </c>
      <c r="W28" s="77">
        <v>0</v>
      </c>
      <c r="X28" s="77">
        <v>0</v>
      </c>
      <c r="Y28" s="77">
        <v>4.2</v>
      </c>
      <c r="Z28" s="77">
        <v>0</v>
      </c>
      <c r="AA28" s="77">
        <v>0</v>
      </c>
      <c r="AB28" s="77">
        <v>0</v>
      </c>
      <c r="AC28" s="77">
        <v>69.600000000000009</v>
      </c>
      <c r="AD28" s="77">
        <v>185.4</v>
      </c>
      <c r="AE28" s="77">
        <v>246.4</v>
      </c>
      <c r="AF28" s="77">
        <v>999.6</v>
      </c>
      <c r="AG28" s="77">
        <v>0</v>
      </c>
      <c r="AH28" s="77">
        <v>0</v>
      </c>
      <c r="AI28" s="77">
        <v>4.8</v>
      </c>
      <c r="AJ28" s="77">
        <v>195.20000000000002</v>
      </c>
      <c r="AK28" s="77">
        <v>0</v>
      </c>
      <c r="AL28" s="77">
        <v>134</v>
      </c>
      <c r="AM28" s="77">
        <v>0</v>
      </c>
      <c r="AN28" s="77"/>
      <c r="AO28" s="77">
        <v>3480</v>
      </c>
      <c r="AP28" s="77">
        <v>3330</v>
      </c>
      <c r="AQ28" s="77">
        <v>3333</v>
      </c>
      <c r="AR28" s="77"/>
      <c r="AS28" s="77">
        <v>5</v>
      </c>
      <c r="AT28" s="77"/>
      <c r="AU28" s="77">
        <v>17.600000000000001</v>
      </c>
      <c r="AV28" s="77"/>
      <c r="AW28" s="77">
        <v>42.2</v>
      </c>
      <c r="AX28" s="77">
        <v>251.4</v>
      </c>
      <c r="AY28" s="77">
        <v>251.70000000000002</v>
      </c>
      <c r="AZ28" s="77"/>
      <c r="BA28" s="77">
        <v>85.5</v>
      </c>
      <c r="BB28" s="77"/>
      <c r="BC28" s="78">
        <v>94.5</v>
      </c>
      <c r="BD28" s="78"/>
      <c r="BE28" s="78">
        <v>31.400000000000002</v>
      </c>
      <c r="BF28" s="78"/>
      <c r="BG28" s="78">
        <v>19.8</v>
      </c>
      <c r="BH28" s="78"/>
      <c r="BI28" s="78">
        <v>77.7</v>
      </c>
      <c r="BJ28" s="78">
        <v>0</v>
      </c>
      <c r="BK28" s="78">
        <v>6.4</v>
      </c>
      <c r="BL28" s="78"/>
      <c r="BM28" s="78">
        <v>193.6</v>
      </c>
      <c r="BN28" s="78">
        <v>14176.800000000001</v>
      </c>
      <c r="BO28" s="79">
        <v>0</v>
      </c>
    </row>
    <row r="29" spans="1:67" x14ac:dyDescent="0.2">
      <c r="A29" s="76" t="s">
        <v>25</v>
      </c>
      <c r="B29" s="77"/>
      <c r="C29" s="77"/>
      <c r="D29" s="77"/>
      <c r="E29" s="77"/>
      <c r="F29" s="77"/>
      <c r="G29" s="77"/>
      <c r="H29" s="77"/>
      <c r="I29" s="77">
        <v>3294</v>
      </c>
      <c r="J29" s="77"/>
      <c r="K29" s="77">
        <v>2814</v>
      </c>
      <c r="L29" s="77">
        <v>0</v>
      </c>
      <c r="M29" s="77">
        <v>0</v>
      </c>
      <c r="N29" s="77">
        <v>0</v>
      </c>
      <c r="O29" s="77">
        <v>3279</v>
      </c>
      <c r="P29" s="77">
        <v>0</v>
      </c>
      <c r="Q29" s="77">
        <v>2772</v>
      </c>
      <c r="R29" s="77">
        <v>84</v>
      </c>
      <c r="S29" s="77">
        <v>2679.6</v>
      </c>
      <c r="T29" s="77">
        <v>0</v>
      </c>
      <c r="U29" s="77">
        <v>1533.6000000000001</v>
      </c>
      <c r="V29" s="77">
        <v>0</v>
      </c>
      <c r="W29" s="77">
        <v>0</v>
      </c>
      <c r="X29" s="77">
        <v>0</v>
      </c>
      <c r="Y29" s="77">
        <v>4</v>
      </c>
      <c r="Z29" s="77">
        <v>0</v>
      </c>
      <c r="AA29" s="77">
        <v>0</v>
      </c>
      <c r="AB29" s="77">
        <v>0</v>
      </c>
      <c r="AC29" s="77">
        <v>78.8</v>
      </c>
      <c r="AD29" s="77">
        <v>197.1</v>
      </c>
      <c r="AE29" s="77">
        <v>250.4</v>
      </c>
      <c r="AF29" s="77">
        <v>982.80000000000007</v>
      </c>
      <c r="AG29" s="77">
        <v>0</v>
      </c>
      <c r="AH29" s="77">
        <v>0</v>
      </c>
      <c r="AI29" s="77">
        <v>5.1000000000000005</v>
      </c>
      <c r="AJ29" s="77">
        <v>185</v>
      </c>
      <c r="AK29" s="77">
        <v>0</v>
      </c>
      <c r="AL29" s="77">
        <v>112.4</v>
      </c>
      <c r="AM29" s="77">
        <v>0</v>
      </c>
      <c r="AN29" s="77"/>
      <c r="AO29" s="77">
        <v>3492</v>
      </c>
      <c r="AP29" s="77">
        <v>3312</v>
      </c>
      <c r="AQ29" s="77">
        <v>3312</v>
      </c>
      <c r="AR29" s="77"/>
      <c r="AS29" s="77">
        <v>6.4</v>
      </c>
      <c r="AT29" s="77"/>
      <c r="AU29" s="77">
        <v>21</v>
      </c>
      <c r="AV29" s="77"/>
      <c r="AW29" s="77">
        <v>45.4</v>
      </c>
      <c r="AX29" s="77">
        <v>250.8</v>
      </c>
      <c r="AY29" s="77">
        <v>250.5</v>
      </c>
      <c r="AZ29" s="77"/>
      <c r="BA29" s="77">
        <v>90.3</v>
      </c>
      <c r="BB29" s="77"/>
      <c r="BC29" s="78">
        <v>92.7</v>
      </c>
      <c r="BD29" s="78"/>
      <c r="BE29" s="78">
        <v>30.400000000000002</v>
      </c>
      <c r="BF29" s="78"/>
      <c r="BG29" s="78">
        <v>22.5</v>
      </c>
      <c r="BH29" s="78"/>
      <c r="BI29" s="78">
        <v>75.3</v>
      </c>
      <c r="BJ29" s="78">
        <v>0</v>
      </c>
      <c r="BK29" s="78">
        <v>6.6000000000000005</v>
      </c>
      <c r="BL29" s="78"/>
      <c r="BM29" s="78">
        <v>224.8</v>
      </c>
      <c r="BN29" s="78">
        <v>11827.2</v>
      </c>
      <c r="BO29" s="79">
        <v>0</v>
      </c>
    </row>
    <row r="30" spans="1:67" ht="13.5" thickBot="1" x14ac:dyDescent="0.25">
      <c r="A30" s="80" t="s">
        <v>26</v>
      </c>
      <c r="B30" s="81"/>
      <c r="C30" s="81"/>
      <c r="D30" s="81"/>
      <c r="E30" s="81"/>
      <c r="F30" s="81"/>
      <c r="G30" s="81"/>
      <c r="H30" s="81"/>
      <c r="I30" s="81">
        <v>3237</v>
      </c>
      <c r="J30" s="81"/>
      <c r="K30" s="81">
        <v>2856</v>
      </c>
      <c r="L30" s="81">
        <v>0</v>
      </c>
      <c r="M30" s="81">
        <v>0</v>
      </c>
      <c r="N30" s="81">
        <v>0</v>
      </c>
      <c r="O30" s="81">
        <v>3219</v>
      </c>
      <c r="P30" s="81">
        <v>0</v>
      </c>
      <c r="Q30" s="81">
        <v>2808</v>
      </c>
      <c r="R30" s="81">
        <v>37.200000000000003</v>
      </c>
      <c r="S30" s="81">
        <v>2676</v>
      </c>
      <c r="T30" s="81">
        <v>0</v>
      </c>
      <c r="U30" s="81">
        <v>1550.4</v>
      </c>
      <c r="V30" s="81">
        <v>0</v>
      </c>
      <c r="W30" s="81">
        <v>0</v>
      </c>
      <c r="X30" s="81">
        <v>0</v>
      </c>
      <c r="Y30" s="81">
        <v>3.9</v>
      </c>
      <c r="Z30" s="81">
        <v>0</v>
      </c>
      <c r="AA30" s="81">
        <v>0</v>
      </c>
      <c r="AB30" s="81">
        <v>0</v>
      </c>
      <c r="AC30" s="81">
        <v>78.600000000000009</v>
      </c>
      <c r="AD30" s="81">
        <v>195.9</v>
      </c>
      <c r="AE30" s="81">
        <v>242.4</v>
      </c>
      <c r="AF30" s="81">
        <v>1005.6</v>
      </c>
      <c r="AG30" s="81">
        <v>0</v>
      </c>
      <c r="AH30" s="81">
        <v>0</v>
      </c>
      <c r="AI30" s="81">
        <v>5.1000000000000005</v>
      </c>
      <c r="AJ30" s="81">
        <v>185.8</v>
      </c>
      <c r="AK30" s="81">
        <v>0</v>
      </c>
      <c r="AL30" s="81">
        <v>108.8</v>
      </c>
      <c r="AM30" s="81">
        <v>0</v>
      </c>
      <c r="AN30" s="81"/>
      <c r="AO30" s="81">
        <v>3429</v>
      </c>
      <c r="AP30" s="81">
        <v>3318</v>
      </c>
      <c r="AQ30" s="81">
        <v>3315</v>
      </c>
      <c r="AR30" s="81"/>
      <c r="AS30" s="81">
        <v>4.8</v>
      </c>
      <c r="AT30" s="81"/>
      <c r="AU30" s="81">
        <v>22.6</v>
      </c>
      <c r="AV30" s="81"/>
      <c r="AW30" s="81">
        <v>45.5</v>
      </c>
      <c r="AX30" s="81">
        <v>248.4</v>
      </c>
      <c r="AY30" s="81">
        <v>248.4</v>
      </c>
      <c r="AZ30" s="81"/>
      <c r="BA30" s="81">
        <v>88.5</v>
      </c>
      <c r="BB30" s="81"/>
      <c r="BC30" s="82">
        <v>90.3</v>
      </c>
      <c r="BD30" s="82"/>
      <c r="BE30" s="82">
        <v>30.2</v>
      </c>
      <c r="BF30" s="82"/>
      <c r="BG30" s="82">
        <v>22.2</v>
      </c>
      <c r="BH30" s="82"/>
      <c r="BI30" s="82">
        <v>64.8</v>
      </c>
      <c r="BJ30" s="82">
        <v>0</v>
      </c>
      <c r="BK30" s="82">
        <v>6.4</v>
      </c>
      <c r="BL30" s="82"/>
      <c r="BM30" s="82">
        <v>196.20000000000002</v>
      </c>
      <c r="BN30" s="82">
        <v>6256.8</v>
      </c>
      <c r="BO30" s="83">
        <v>0</v>
      </c>
    </row>
    <row r="31" spans="1:67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0</v>
      </c>
      <c r="H31" s="55">
        <f>SUM(H7:H30)</f>
        <v>0</v>
      </c>
      <c r="I31" s="55">
        <f>SUM(I7:I30)</f>
        <v>76809</v>
      </c>
      <c r="J31" s="55">
        <f>SUM(J7:J30)</f>
        <v>0</v>
      </c>
      <c r="K31" s="55">
        <f>SUM(K7:K30)</f>
        <v>64320</v>
      </c>
      <c r="L31" s="55">
        <f>SUM(L7:L30)</f>
        <v>0</v>
      </c>
      <c r="M31" s="55">
        <f>SUM(M7:M30)</f>
        <v>0</v>
      </c>
      <c r="N31" s="55">
        <f>SUM(N7:N30)</f>
        <v>0</v>
      </c>
      <c r="O31" s="55">
        <f>SUM(O7:O30)</f>
        <v>76377</v>
      </c>
      <c r="P31" s="55">
        <f>SUM(P7:P30)</f>
        <v>0</v>
      </c>
      <c r="Q31" s="55">
        <f>SUM(Q7:Q30)</f>
        <v>63366</v>
      </c>
      <c r="R31" s="55">
        <f>SUM(R7:R30)</f>
        <v>1277</v>
      </c>
      <c r="S31" s="55">
        <f>SUM(S7:S30)</f>
        <v>61171.19999999999</v>
      </c>
      <c r="T31" s="55">
        <f>SUM(T7:T30)</f>
        <v>0</v>
      </c>
      <c r="U31" s="55">
        <f>SUM(U7:U30)</f>
        <v>36961.19999999999</v>
      </c>
      <c r="V31" s="55">
        <f>SUM(V7:V30)</f>
        <v>0</v>
      </c>
      <c r="W31" s="55">
        <f>SUM(W7:W30)</f>
        <v>0</v>
      </c>
      <c r="X31" s="55">
        <f>SUM(X7:X30)</f>
        <v>0</v>
      </c>
      <c r="Y31" s="55">
        <f>SUM(Y7:Y30)</f>
        <v>149.20000000000002</v>
      </c>
      <c r="Z31" s="55">
        <f>SUM(Z7:Z30)</f>
        <v>0</v>
      </c>
      <c r="AA31" s="55">
        <f>SUM(AA7:AA30)</f>
        <v>0</v>
      </c>
      <c r="AB31" s="55">
        <f>SUM(AB7:AB30)</f>
        <v>0</v>
      </c>
      <c r="AC31" s="55">
        <f>SUM(AC7:AC30)</f>
        <v>2410.4</v>
      </c>
      <c r="AD31" s="55">
        <f>SUM(AD7:AD30)</f>
        <v>5366.0999999999985</v>
      </c>
      <c r="AE31" s="55">
        <f>SUM(AE7:AE30)</f>
        <v>7057.1999999999989</v>
      </c>
      <c r="AF31" s="55">
        <f>SUM(AF7:AF30)</f>
        <v>18591.599999999995</v>
      </c>
      <c r="AG31" s="55">
        <f>SUM(AG7:AG30)</f>
        <v>0</v>
      </c>
      <c r="AH31" s="55">
        <f>SUM(AH7:AH30)</f>
        <v>0</v>
      </c>
      <c r="AI31" s="55">
        <f>SUM(AI7:AI30)</f>
        <v>123.89999999999999</v>
      </c>
      <c r="AJ31" s="55">
        <f>SUM(AJ7:AJ30)</f>
        <v>4446.8</v>
      </c>
      <c r="AK31" s="55">
        <f>SUM(AK7:AK30)</f>
        <v>0</v>
      </c>
      <c r="AL31" s="55">
        <f>SUM(AL7:AL30)</f>
        <v>4361.9999999999991</v>
      </c>
      <c r="AM31" s="55">
        <f>SUM(AM7:AM30)</f>
        <v>0</v>
      </c>
      <c r="AN31" s="55">
        <f>SUM(AN7:AN30)</f>
        <v>0</v>
      </c>
      <c r="AO31" s="55">
        <f>SUM(AO7:AO30)</f>
        <v>81552</v>
      </c>
      <c r="AP31" s="55">
        <f>SUM(AP7:AP30)</f>
        <v>76938</v>
      </c>
      <c r="AQ31" s="55">
        <f>SUM(AQ7:AQ30)</f>
        <v>76941</v>
      </c>
      <c r="AR31" s="55">
        <f>SUM(AR7:AR30)</f>
        <v>0</v>
      </c>
      <c r="AS31" s="55">
        <f>SUM(AS7:AS30)</f>
        <v>138.80000000000001</v>
      </c>
      <c r="AT31" s="55">
        <f>SUM(AT7:AT30)</f>
        <v>0</v>
      </c>
      <c r="AU31" s="55">
        <f>SUM(AU7:AU30)</f>
        <v>454.2</v>
      </c>
      <c r="AV31" s="55">
        <f>SUM(AV7:AV30)</f>
        <v>0</v>
      </c>
      <c r="AW31" s="55">
        <f>SUM(AW7:AW30)</f>
        <v>1020.6000000000001</v>
      </c>
      <c r="AX31" s="55">
        <f>SUM(AX7:AX30)</f>
        <v>6015.6</v>
      </c>
      <c r="AY31" s="55">
        <f>SUM(AY7:AY30)</f>
        <v>6015.5999999999995</v>
      </c>
      <c r="AZ31" s="55">
        <f>SUM(AZ7:AZ30)</f>
        <v>0</v>
      </c>
      <c r="BA31" s="55">
        <f>SUM(BA7:BA30)</f>
        <v>2553</v>
      </c>
      <c r="BB31" s="55">
        <f>SUM(BB7:BB30)</f>
        <v>0</v>
      </c>
      <c r="BC31" s="55">
        <f>SUM(BC7:BC30)</f>
        <v>2359.5000000000005</v>
      </c>
      <c r="BD31" s="55">
        <f>SUM(BD7:BD30)</f>
        <v>0</v>
      </c>
      <c r="BE31" s="55">
        <f>SUM(BE7:BE30)</f>
        <v>757.4</v>
      </c>
      <c r="BF31" s="55">
        <f>SUM(BF7:BF30)</f>
        <v>0</v>
      </c>
      <c r="BG31" s="55">
        <f>SUM(BG7:BG30)</f>
        <v>502.49999999999994</v>
      </c>
      <c r="BH31" s="55">
        <f>SUM(BH7:BH30)</f>
        <v>0</v>
      </c>
      <c r="BI31" s="55">
        <f>SUM(BI7:BI30)</f>
        <v>1750.4999999999998</v>
      </c>
      <c r="BJ31" s="55">
        <f>SUM(BJ7:BJ30)</f>
        <v>0</v>
      </c>
      <c r="BK31" s="55">
        <f>SUM(BK7:BK30)</f>
        <v>205.60000000000005</v>
      </c>
      <c r="BL31" s="55">
        <f>SUM(BL7:BL30)</f>
        <v>0</v>
      </c>
      <c r="BM31" s="55">
        <f>SUM(BM7:BM30)</f>
        <v>5638.2</v>
      </c>
      <c r="BN31" s="55">
        <f>SUM(BN7:BN30)</f>
        <v>170904.8</v>
      </c>
      <c r="BO31" s="55">
        <f>SUM(BO7:BO30)</f>
        <v>22580.799999999999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0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Вохтога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104</v>
      </c>
      <c r="E6" s="61" t="s">
        <v>102</v>
      </c>
      <c r="F6" s="41" t="s">
        <v>103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2024-06-20T05:25:54Z</dcterms:modified>
</cp:coreProperties>
</file>